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480" windowHeight="11640" firstSheet="1" activeTab="1"/>
  </bookViews>
  <sheets>
    <sheet name="NOTE" sheetId="1" r:id="rId1"/>
    <sheet name="riepilogo" sheetId="2" r:id="rId2"/>
    <sheet name="attività 1" sheetId="3" r:id="rId3"/>
    <sheet name="attività 2 " sheetId="4" r:id="rId4"/>
    <sheet name="attività 3" sheetId="5" r:id="rId5"/>
    <sheet name="attività 4" sheetId="6" r:id="rId6"/>
    <sheet name="attività  5" sheetId="7" r:id="rId7"/>
    <sheet name="attività 6" sheetId="8" r:id="rId8"/>
  </sheets>
  <definedNames>
    <definedName name="_xlnm.Print_Area" localSheetId="2">'attività 1'!$A$2:$E$28</definedName>
    <definedName name="_xlnm.Print_Area" localSheetId="1">'riepilogo'!$A$1:$H$16</definedName>
  </definedNames>
  <calcPr fullCalcOnLoad="1"/>
</workbook>
</file>

<file path=xl/sharedStrings.xml><?xml version="1.0" encoding="utf-8"?>
<sst xmlns="http://schemas.openxmlformats.org/spreadsheetml/2006/main" count="207" uniqueCount="61">
  <si>
    <t>VOCI DI COSTO</t>
  </si>
  <si>
    <t>Tutor</t>
  </si>
  <si>
    <t>TOTALE SPESE DOCENTI, TUTOR, COORDINATORI</t>
  </si>
  <si>
    <t>SPESE PARTECIPANTI</t>
  </si>
  <si>
    <t>Assicurazione</t>
  </si>
  <si>
    <t>TOTALE SPESE PARTECIPANTI</t>
  </si>
  <si>
    <t>TOTALE SPESE DI FUNZIONAMENTO E GESTIONE</t>
  </si>
  <si>
    <t>RIEPILOGO</t>
  </si>
  <si>
    <t>Ore</t>
  </si>
  <si>
    <t>€/ora                            (Costo medio orario)</t>
  </si>
  <si>
    <t>Importi Budget</t>
  </si>
  <si>
    <t>Importi Consuntivo</t>
  </si>
  <si>
    <r>
      <t>Attenzione:</t>
    </r>
    <r>
      <rPr>
        <sz val="8"/>
        <rFont val="Arial"/>
        <family val="2"/>
      </rPr>
      <t xml:space="preserve"> le voci inserite sono tutte al lordo di IVA, IRPEF e contributi previdenziali.</t>
    </r>
  </si>
  <si>
    <t>Docenti/relatori/animatori</t>
  </si>
  <si>
    <t>Coordinatore</t>
  </si>
  <si>
    <t>PERSONALE IMPEGNATO</t>
  </si>
  <si>
    <t>Personale segreteria</t>
  </si>
  <si>
    <t>Spese viaggio</t>
  </si>
  <si>
    <t>Spese viaggio, vitto, alloggio</t>
  </si>
  <si>
    <t>Materiale esercitazione attività</t>
  </si>
  <si>
    <t>SPESE DI GESTIONE</t>
  </si>
  <si>
    <t>Noleggio attrezzature 5%</t>
  </si>
  <si>
    <t>Produzione docomentazione cartacea ed elettronica</t>
  </si>
  <si>
    <t>Pubblicità</t>
  </si>
  <si>
    <t>Spese forfetarie (max 4% costo complessivo del progetto)</t>
  </si>
  <si>
    <t xml:space="preserve">TOTALE </t>
  </si>
  <si>
    <t>Attività 1</t>
  </si>
  <si>
    <t>Attività 2</t>
  </si>
  <si>
    <t>Attività 3</t>
  </si>
  <si>
    <t>CONSUNTIVO</t>
  </si>
  <si>
    <t>PROGETTO</t>
  </si>
  <si>
    <t xml:space="preserve">2) richiesta variazione budget macrovoci </t>
  </si>
  <si>
    <t xml:space="preserve">1) lettera incarico SABINO errata (EURO 20x12); indicare data rilascio ricevuta </t>
  </si>
  <si>
    <t xml:space="preserve">3) non è presente la lettera di incarico e la ricevuta del personale di segreteria </t>
  </si>
  <si>
    <t>4) ITACA non è presente il certificato di agibilità o dichiarazione sostitutiva relativa all'agibilità e ai requisiti di sicurezza</t>
  </si>
  <si>
    <t>5) è presente una discrepanza tra la convenzione firmata con la parrocchia sa</t>
  </si>
  <si>
    <t>Affitto sede</t>
  </si>
  <si>
    <t>Attività 4</t>
  </si>
  <si>
    <t>Attività 5</t>
  </si>
  <si>
    <t>Attività 6</t>
  </si>
  <si>
    <t xml:space="preserve">figure secondarie </t>
  </si>
  <si>
    <t>noleggio</t>
  </si>
  <si>
    <t>spese forfettarie</t>
  </si>
  <si>
    <t>ATT 1</t>
  </si>
  <si>
    <t>ATT 2</t>
  </si>
  <si>
    <t>ATT 3</t>
  </si>
  <si>
    <t>ATT 4</t>
  </si>
  <si>
    <t>ATT 5</t>
  </si>
  <si>
    <t>ATT 6</t>
  </si>
  <si>
    <t xml:space="preserve">SECONDARIE </t>
  </si>
  <si>
    <t>NOLEGGIO</t>
  </si>
  <si>
    <t xml:space="preserve">ATT1 </t>
  </si>
  <si>
    <t>ATT2</t>
  </si>
  <si>
    <t>ATT3</t>
  </si>
  <si>
    <t>ATT4</t>
  </si>
  <si>
    <t>ATT5</t>
  </si>
  <si>
    <t>ATT6</t>
  </si>
  <si>
    <t xml:space="preserve">FORFETTARIE </t>
  </si>
  <si>
    <t>ATT1</t>
  </si>
  <si>
    <t>Parametri percentuali</t>
  </si>
  <si>
    <t>VERIFICA SPOSTAMENTO VOCI DI SPESA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</si>
</sst>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0.0%"/>
    <numFmt numFmtId="166" formatCode="h\.mm\.ss"/>
    <numFmt numFmtId="167" formatCode="[$-410]dddd\ d\ mmmm\ yyyy"/>
    <numFmt numFmtId="168" formatCode="&quot;€&quot;\ #,##0.000"/>
    <numFmt numFmtId="169" formatCode="0.000"/>
    <numFmt numFmtId="170" formatCode="0.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sz val="7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7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7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medium"/>
      <bottom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vertical="top" wrapText="1"/>
    </xf>
    <xf numFmtId="0" fontId="0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164" fontId="0" fillId="0" borderId="0" xfId="0" applyNumberFormat="1" applyFont="1" applyAlignment="1">
      <alignment wrapText="1"/>
    </xf>
    <xf numFmtId="164" fontId="0" fillId="0" borderId="0" xfId="0" applyNumberFormat="1" applyFont="1" applyBorder="1" applyAlignment="1">
      <alignment wrapText="1"/>
    </xf>
    <xf numFmtId="164" fontId="6" fillId="0" borderId="0" xfId="0" applyNumberFormat="1" applyFont="1" applyAlignment="1">
      <alignment wrapText="1"/>
    </xf>
    <xf numFmtId="164" fontId="3" fillId="0" borderId="13" xfId="0" applyNumberFormat="1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vertical="top" wrapText="1"/>
    </xf>
    <xf numFmtId="164" fontId="3" fillId="0" borderId="0" xfId="0" applyNumberFormat="1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164" fontId="3" fillId="0" borderId="16" xfId="0" applyNumberFormat="1" applyFont="1" applyBorder="1" applyAlignment="1">
      <alignment horizontal="center" vertical="top" wrapText="1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 wrapText="1"/>
    </xf>
    <xf numFmtId="164" fontId="3" fillId="0" borderId="19" xfId="0" applyNumberFormat="1" applyFont="1" applyBorder="1" applyAlignment="1">
      <alignment horizontal="center" vertical="top" wrapText="1"/>
    </xf>
    <xf numFmtId="164" fontId="3" fillId="0" borderId="20" xfId="0" applyNumberFormat="1" applyFont="1" applyBorder="1" applyAlignment="1">
      <alignment horizontal="center" vertical="top" wrapText="1"/>
    </xf>
    <xf numFmtId="164" fontId="3" fillId="0" borderId="21" xfId="0" applyNumberFormat="1" applyFont="1" applyBorder="1" applyAlignment="1">
      <alignment horizontal="center" vertical="top" wrapText="1"/>
    </xf>
    <xf numFmtId="164" fontId="3" fillId="0" borderId="22" xfId="0" applyNumberFormat="1" applyFont="1" applyBorder="1" applyAlignment="1">
      <alignment horizontal="center" vertical="top" wrapText="1"/>
    </xf>
    <xf numFmtId="164" fontId="3" fillId="0" borderId="23" xfId="0" applyNumberFormat="1" applyFont="1" applyBorder="1" applyAlignment="1">
      <alignment horizontal="center" vertical="top" wrapText="1"/>
    </xf>
    <xf numFmtId="164" fontId="3" fillId="0" borderId="24" xfId="0" applyNumberFormat="1" applyFont="1" applyBorder="1" applyAlignment="1">
      <alignment horizontal="center" vertical="top" wrapText="1"/>
    </xf>
    <xf numFmtId="164" fontId="3" fillId="0" borderId="25" xfId="0" applyNumberFormat="1" applyFont="1" applyBorder="1" applyAlignment="1">
      <alignment horizontal="center" vertical="top" wrapText="1"/>
    </xf>
    <xf numFmtId="164" fontId="3" fillId="0" borderId="13" xfId="0" applyNumberFormat="1" applyFont="1" applyBorder="1" applyAlignment="1">
      <alignment horizontal="center" vertical="top" wrapText="1"/>
    </xf>
    <xf numFmtId="9" fontId="3" fillId="0" borderId="0" xfId="48" applyFont="1" applyFill="1" applyBorder="1" applyAlignment="1">
      <alignment vertical="top" wrapText="1"/>
    </xf>
    <xf numFmtId="165" fontId="3" fillId="0" borderId="0" xfId="48" applyNumberFormat="1" applyFont="1" applyFill="1" applyBorder="1" applyAlignment="1">
      <alignment vertical="top" wrapText="1"/>
    </xf>
    <xf numFmtId="0" fontId="3" fillId="34" borderId="26" xfId="0" applyFont="1" applyFill="1" applyBorder="1" applyAlignment="1">
      <alignment horizontal="center" vertical="center" wrapText="1"/>
    </xf>
    <xf numFmtId="164" fontId="3" fillId="35" borderId="27" xfId="0" applyNumberFormat="1" applyFont="1" applyFill="1" applyBorder="1" applyAlignment="1">
      <alignment horizontal="center" vertical="center" wrapText="1"/>
    </xf>
    <xf numFmtId="164" fontId="3" fillId="35" borderId="25" xfId="0" applyNumberFormat="1" applyFont="1" applyFill="1" applyBorder="1" applyAlignment="1">
      <alignment horizontal="center" vertical="top" wrapText="1"/>
    </xf>
    <xf numFmtId="164" fontId="3" fillId="36" borderId="27" xfId="0" applyNumberFormat="1" applyFont="1" applyFill="1" applyBorder="1" applyAlignment="1">
      <alignment horizontal="center" vertical="center" wrapText="1"/>
    </xf>
    <xf numFmtId="164" fontId="3" fillId="36" borderId="13" xfId="0" applyNumberFormat="1" applyFont="1" applyFill="1" applyBorder="1" applyAlignment="1">
      <alignment horizontal="center" vertical="top" wrapText="1"/>
    </xf>
    <xf numFmtId="164" fontId="3" fillId="36" borderId="25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0" fontId="4" fillId="0" borderId="0" xfId="48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3" fillId="35" borderId="12" xfId="0" applyNumberFormat="1" applyFont="1" applyFill="1" applyBorder="1" applyAlignment="1">
      <alignment horizontal="center" vertical="top" wrapText="1"/>
    </xf>
    <xf numFmtId="164" fontId="3" fillId="35" borderId="12" xfId="0" applyNumberFormat="1" applyFont="1" applyFill="1" applyBorder="1" applyAlignment="1">
      <alignment horizontal="center" vertical="center" wrapText="1"/>
    </xf>
    <xf numFmtId="164" fontId="3" fillId="33" borderId="28" xfId="48" applyNumberFormat="1" applyFont="1" applyFill="1" applyBorder="1" applyAlignment="1">
      <alignment horizontal="center" vertical="center" wrapText="1"/>
    </xf>
    <xf numFmtId="164" fontId="8" fillId="33" borderId="28" xfId="48" applyNumberFormat="1" applyFont="1" applyFill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vertical="top" wrapText="1"/>
    </xf>
    <xf numFmtId="0" fontId="0" fillId="0" borderId="11" xfId="0" applyFont="1" applyBorder="1" applyAlignment="1">
      <alignment wrapText="1"/>
    </xf>
    <xf numFmtId="0" fontId="10" fillId="0" borderId="0" xfId="0" applyFont="1" applyAlignment="1">
      <alignment wrapText="1"/>
    </xf>
    <xf numFmtId="0" fontId="3" fillId="0" borderId="14" xfId="0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center" wrapText="1"/>
    </xf>
    <xf numFmtId="164" fontId="3" fillId="35" borderId="26" xfId="0" applyNumberFormat="1" applyFont="1" applyFill="1" applyBorder="1" applyAlignment="1">
      <alignment horizontal="center" vertical="top" wrapText="1"/>
    </xf>
    <xf numFmtId="0" fontId="3" fillId="0" borderId="29" xfId="0" applyFont="1" applyBorder="1" applyAlignment="1">
      <alignment vertical="top" wrapText="1"/>
    </xf>
    <xf numFmtId="164" fontId="3" fillId="35" borderId="30" xfId="0" applyNumberFormat="1" applyFont="1" applyFill="1" applyBorder="1" applyAlignment="1">
      <alignment horizontal="center" vertical="top" wrapText="1"/>
    </xf>
    <xf numFmtId="2" fontId="3" fillId="0" borderId="29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/>
    </xf>
    <xf numFmtId="164" fontId="3" fillId="0" borderId="31" xfId="0" applyNumberFormat="1" applyFont="1" applyBorder="1" applyAlignment="1">
      <alignment horizontal="center" vertical="top" wrapText="1"/>
    </xf>
    <xf numFmtId="0" fontId="52" fillId="0" borderId="0" xfId="0" applyFont="1" applyBorder="1" applyAlignment="1">
      <alignment vertical="top" wrapText="1"/>
    </xf>
    <xf numFmtId="0" fontId="53" fillId="0" borderId="0" xfId="0" applyFont="1" applyBorder="1" applyAlignment="1">
      <alignment horizontal="center" vertical="top" wrapText="1"/>
    </xf>
    <xf numFmtId="0" fontId="53" fillId="0" borderId="0" xfId="0" applyFont="1" applyBorder="1" applyAlignment="1">
      <alignment vertical="top" wrapText="1"/>
    </xf>
    <xf numFmtId="0" fontId="52" fillId="0" borderId="0" xfId="0" applyFont="1" applyAlignment="1">
      <alignment/>
    </xf>
    <xf numFmtId="164" fontId="2" fillId="0" borderId="0" xfId="0" applyNumberFormat="1" applyFont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170" fontId="54" fillId="0" borderId="0" xfId="48" applyNumberFormat="1" applyFont="1" applyFill="1" applyBorder="1" applyAlignment="1">
      <alignment vertical="top" wrapText="1"/>
    </xf>
    <xf numFmtId="164" fontId="55" fillId="0" borderId="0" xfId="0" applyNumberFormat="1" applyFont="1" applyAlignment="1">
      <alignment wrapText="1"/>
    </xf>
    <xf numFmtId="0" fontId="56" fillId="0" borderId="0" xfId="0" applyFont="1" applyBorder="1" applyAlignment="1">
      <alignment vertical="top" wrapText="1"/>
    </xf>
    <xf numFmtId="0" fontId="0" fillId="37" borderId="0" xfId="0" applyFont="1" applyFill="1" applyBorder="1" applyAlignment="1">
      <alignment vertical="top" wrapText="1"/>
    </xf>
    <xf numFmtId="0" fontId="56" fillId="37" borderId="0" xfId="0" applyFont="1" applyFill="1" applyBorder="1" applyAlignment="1">
      <alignment vertical="top" wrapText="1"/>
    </xf>
    <xf numFmtId="164" fontId="56" fillId="0" borderId="0" xfId="0" applyNumberFormat="1" applyFont="1" applyBorder="1" applyAlignment="1">
      <alignment wrapText="1"/>
    </xf>
    <xf numFmtId="164" fontId="56" fillId="0" borderId="0" xfId="0" applyNumberFormat="1" applyFont="1" applyAlignment="1">
      <alignment wrapText="1"/>
    </xf>
    <xf numFmtId="0" fontId="3" fillId="0" borderId="0" xfId="0" applyFont="1" applyBorder="1" applyAlignment="1">
      <alignment horizontal="center" wrapText="1"/>
    </xf>
    <xf numFmtId="164" fontId="56" fillId="0" borderId="0" xfId="0" applyNumberFormat="1" applyFont="1" applyBorder="1" applyAlignment="1">
      <alignment/>
    </xf>
    <xf numFmtId="164" fontId="56" fillId="0" borderId="0" xfId="0" applyNumberFormat="1" applyFont="1" applyBorder="1" applyAlignment="1">
      <alignment vertical="top" wrapText="1"/>
    </xf>
    <xf numFmtId="164" fontId="56" fillId="37" borderId="0" xfId="0" applyNumberFormat="1" applyFont="1" applyFill="1" applyAlignment="1">
      <alignment wrapText="1"/>
    </xf>
    <xf numFmtId="2" fontId="54" fillId="0" borderId="14" xfId="0" applyNumberFormat="1" applyFont="1" applyBorder="1" applyAlignment="1">
      <alignment horizontal="center" vertical="center" wrapText="1"/>
    </xf>
    <xf numFmtId="164" fontId="3" fillId="37" borderId="32" xfId="0" applyNumberFormat="1" applyFont="1" applyFill="1" applyBorder="1" applyAlignment="1">
      <alignment vertical="center" wrapText="1"/>
    </xf>
    <xf numFmtId="0" fontId="56" fillId="0" borderId="0" xfId="0" applyFont="1" applyAlignment="1">
      <alignment wrapText="1"/>
    </xf>
    <xf numFmtId="0" fontId="57" fillId="0" borderId="14" xfId="0" applyFont="1" applyFill="1" applyBorder="1" applyAlignment="1">
      <alignment horizontal="center" vertical="center" wrapText="1"/>
    </xf>
    <xf numFmtId="164" fontId="56" fillId="37" borderId="0" xfId="0" applyNumberFormat="1" applyFont="1" applyFill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164" fontId="58" fillId="37" borderId="14" xfId="0" applyNumberFormat="1" applyFont="1" applyFill="1" applyBorder="1" applyAlignment="1">
      <alignment horizontal="center" vertical="center" wrapText="1"/>
    </xf>
    <xf numFmtId="164" fontId="12" fillId="37" borderId="14" xfId="0" applyNumberFormat="1" applyFont="1" applyFill="1" applyBorder="1" applyAlignment="1">
      <alignment horizontal="center" vertical="center" wrapText="1"/>
    </xf>
    <xf numFmtId="164" fontId="58" fillId="0" borderId="14" xfId="0" applyNumberFormat="1" applyFont="1" applyBorder="1" applyAlignment="1">
      <alignment horizontal="center" vertical="center" wrapText="1"/>
    </xf>
    <xf numFmtId="164" fontId="54" fillId="37" borderId="32" xfId="0" applyNumberFormat="1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164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wrapText="1"/>
    </xf>
    <xf numFmtId="0" fontId="11" fillId="37" borderId="0" xfId="0" applyFont="1" applyFill="1" applyBorder="1" applyAlignment="1">
      <alignment horizontal="left" vertical="top"/>
    </xf>
    <xf numFmtId="0" fontId="11" fillId="37" borderId="0" xfId="0" applyFont="1" applyFill="1" applyBorder="1" applyAlignment="1">
      <alignment horizontal="left"/>
    </xf>
    <xf numFmtId="164" fontId="7" fillId="33" borderId="26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164" fontId="8" fillId="33" borderId="26" xfId="0" applyNumberFormat="1" applyFont="1" applyFill="1" applyBorder="1" applyAlignment="1">
      <alignment horizontal="center" vertical="center" wrapText="1"/>
    </xf>
    <xf numFmtId="164" fontId="8" fillId="33" borderId="13" xfId="0" applyNumberFormat="1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vertical="center" wrapText="1"/>
    </xf>
    <xf numFmtId="0" fontId="0" fillId="33" borderId="33" xfId="0" applyFill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0" fillId="0" borderId="33" xfId="0" applyBorder="1" applyAlignment="1">
      <alignment wrapText="1"/>
    </xf>
    <xf numFmtId="0" fontId="4" fillId="33" borderId="26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0" fillId="0" borderId="34" xfId="0" applyFont="1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38" xfId="0" applyFont="1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4" fillId="33" borderId="36" xfId="0" applyFont="1" applyFill="1" applyBorder="1" applyAlignment="1">
      <alignment vertical="center" wrapText="1"/>
    </xf>
    <xf numFmtId="0" fontId="0" fillId="33" borderId="37" xfId="0" applyFill="1" applyBorder="1" applyAlignment="1">
      <alignment vertical="center" wrapText="1"/>
    </xf>
    <xf numFmtId="0" fontId="0" fillId="33" borderId="27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4" fillId="33" borderId="40" xfId="0" applyFont="1" applyFill="1" applyBorder="1" applyAlignment="1">
      <alignment vertical="center" wrapText="1"/>
    </xf>
    <xf numFmtId="0" fontId="0" fillId="33" borderId="30" xfId="0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0" borderId="40" xfId="0" applyFon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4" fillId="0" borderId="26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35" xfId="0" applyFont="1" applyBorder="1" applyAlignment="1">
      <alignment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5" sqref="A5:D5"/>
    </sheetView>
  </sheetViews>
  <sheetFormatPr defaultColWidth="20.28125" defaultRowHeight="12.75"/>
  <cols>
    <col min="1" max="1" width="31.28125" style="1" customWidth="1"/>
    <col min="2" max="2" width="25.140625" style="1" customWidth="1"/>
    <col min="3" max="3" width="20.28125" style="1" customWidth="1"/>
    <col min="4" max="4" width="37.7109375" style="23" customWidth="1"/>
    <col min="5" max="6" width="20.7109375" style="23" customWidth="1"/>
    <col min="7" max="7" width="18.00390625" style="2" customWidth="1"/>
    <col min="8" max="8" width="11.140625" style="1" hidden="1" customWidth="1"/>
    <col min="9" max="9" width="9.421875" style="1" customWidth="1"/>
    <col min="10" max="16384" width="20.28125" style="1" customWidth="1"/>
  </cols>
  <sheetData>
    <row r="1" spans="1:7" ht="15.75" customHeight="1">
      <c r="A1" s="108" t="s">
        <v>32</v>
      </c>
      <c r="B1" s="109"/>
      <c r="C1" s="109"/>
      <c r="D1" s="109"/>
      <c r="E1" s="109"/>
      <c r="F1" s="109"/>
      <c r="G1" s="109"/>
    </row>
    <row r="2" spans="1:7" ht="35.25" customHeight="1">
      <c r="A2" s="108" t="s">
        <v>31</v>
      </c>
      <c r="B2" s="109"/>
      <c r="C2" s="109"/>
      <c r="D2" s="109"/>
      <c r="E2" s="79"/>
      <c r="F2" s="79"/>
      <c r="G2" s="4"/>
    </row>
    <row r="3" spans="1:7" ht="38.25" customHeight="1">
      <c r="A3" s="108" t="s">
        <v>33</v>
      </c>
      <c r="B3" s="109"/>
      <c r="C3" s="109"/>
      <c r="D3" s="109"/>
      <c r="E3" s="43"/>
      <c r="F3" s="43"/>
      <c r="G3" s="6"/>
    </row>
    <row r="4" spans="1:7" ht="15" customHeight="1">
      <c r="A4" s="106" t="s">
        <v>34</v>
      </c>
      <c r="B4" s="107"/>
      <c r="C4" s="107"/>
      <c r="D4" s="107"/>
      <c r="E4" s="28"/>
      <c r="F4" s="28"/>
      <c r="G4" s="6"/>
    </row>
    <row r="5" spans="1:7" ht="15.75" customHeight="1">
      <c r="A5" s="110" t="s">
        <v>35</v>
      </c>
      <c r="B5" s="111"/>
      <c r="C5" s="111"/>
      <c r="D5" s="111"/>
      <c r="E5" s="28"/>
      <c r="F5" s="28"/>
      <c r="G5" s="6"/>
    </row>
    <row r="6" spans="1:7" ht="15.75" customHeight="1">
      <c r="A6" s="110"/>
      <c r="B6" s="111"/>
      <c r="C6" s="111"/>
      <c r="D6" s="111"/>
      <c r="E6" s="24"/>
      <c r="F6" s="24"/>
      <c r="G6" s="4"/>
    </row>
    <row r="7" spans="1:7" ht="15.75" customHeight="1">
      <c r="A7" s="106"/>
      <c r="B7" s="107"/>
      <c r="C7" s="107"/>
      <c r="D7" s="107"/>
      <c r="E7" s="24"/>
      <c r="F7" s="24"/>
      <c r="G7" s="4"/>
    </row>
    <row r="8" spans="1:7" ht="15.75" customHeight="1">
      <c r="A8" s="106"/>
      <c r="B8" s="107"/>
      <c r="C8" s="107"/>
      <c r="D8" s="107"/>
      <c r="E8" s="24"/>
      <c r="F8" s="24"/>
      <c r="G8" s="4"/>
    </row>
    <row r="9" spans="1:7" ht="15.75" customHeight="1">
      <c r="A9" s="106"/>
      <c r="B9" s="107"/>
      <c r="C9" s="107"/>
      <c r="D9" s="107"/>
      <c r="E9" s="24"/>
      <c r="F9" s="24"/>
      <c r="G9" s="4"/>
    </row>
    <row r="10" spans="1:7" ht="15.75" customHeight="1">
      <c r="A10" s="106"/>
      <c r="B10" s="107"/>
      <c r="C10" s="107"/>
      <c r="D10" s="107"/>
      <c r="E10" s="24"/>
      <c r="F10" s="24"/>
      <c r="G10" s="4"/>
    </row>
    <row r="11" spans="1:7" ht="18">
      <c r="A11" s="104"/>
      <c r="B11" s="105"/>
      <c r="C11" s="105"/>
      <c r="D11" s="105"/>
      <c r="E11" s="24"/>
      <c r="F11" s="24"/>
      <c r="G11" s="4"/>
    </row>
    <row r="12" spans="1:7" ht="12.75" customHeight="1">
      <c r="A12" s="104"/>
      <c r="B12" s="105"/>
      <c r="C12" s="105"/>
      <c r="D12" s="105"/>
      <c r="E12" s="24"/>
      <c r="F12" s="24"/>
      <c r="G12" s="4"/>
    </row>
    <row r="13" spans="1:4" ht="12.75" customHeight="1">
      <c r="A13" s="104"/>
      <c r="B13" s="105"/>
      <c r="C13" s="105"/>
      <c r="D13" s="105"/>
    </row>
    <row r="14" spans="1:4" ht="12.75" customHeight="1">
      <c r="A14" s="104"/>
      <c r="B14" s="105"/>
      <c r="C14" s="105"/>
      <c r="D14" s="105"/>
    </row>
    <row r="15" spans="1:4" ht="12.75" customHeight="1">
      <c r="A15" s="104"/>
      <c r="B15" s="105"/>
      <c r="C15" s="105"/>
      <c r="D15" s="105"/>
    </row>
    <row r="16" spans="1:4" ht="12.75" customHeight="1">
      <c r="A16" s="104"/>
      <c r="B16" s="105"/>
      <c r="C16" s="105"/>
      <c r="D16" s="105"/>
    </row>
    <row r="17" spans="1:3" ht="12.75" customHeight="1">
      <c r="A17" s="6"/>
      <c r="B17" s="6"/>
      <c r="C17" s="31"/>
    </row>
    <row r="18" ht="12.75" customHeight="1"/>
    <row r="19" ht="12.75" customHeight="1"/>
  </sheetData>
  <sheetProtection/>
  <mergeCells count="16">
    <mergeCell ref="A8:D8"/>
    <mergeCell ref="A9:D9"/>
    <mergeCell ref="A10:D10"/>
    <mergeCell ref="A1:G1"/>
    <mergeCell ref="A2:D2"/>
    <mergeCell ref="A3:D3"/>
    <mergeCell ref="A4:D4"/>
    <mergeCell ref="A5:D5"/>
    <mergeCell ref="A6:D6"/>
    <mergeCell ref="A7:D7"/>
    <mergeCell ref="A11:D11"/>
    <mergeCell ref="A12:D12"/>
    <mergeCell ref="A13:D13"/>
    <mergeCell ref="A14:D14"/>
    <mergeCell ref="A15:D15"/>
    <mergeCell ref="A16:D1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PageLayoutView="0" workbookViewId="0" topLeftCell="A1">
      <selection activeCell="A2" sqref="A2:B2"/>
    </sheetView>
  </sheetViews>
  <sheetFormatPr defaultColWidth="20.28125" defaultRowHeight="12.75"/>
  <cols>
    <col min="1" max="1" width="33.421875" style="1" customWidth="1"/>
    <col min="2" max="2" width="10.8515625" style="1" customWidth="1"/>
    <col min="3" max="3" width="20.28125" style="1" customWidth="1"/>
    <col min="4" max="5" width="20.7109375" style="23" hidden="1" customWidth="1"/>
    <col min="6" max="6" width="20.7109375" style="23" customWidth="1"/>
    <col min="7" max="7" width="18.00390625" style="2" customWidth="1"/>
    <col min="8" max="8" width="11.140625" style="1" hidden="1" customWidth="1"/>
    <col min="9" max="9" width="9.421875" style="1" customWidth="1"/>
    <col min="10" max="16384" width="20.28125" style="1" customWidth="1"/>
  </cols>
  <sheetData>
    <row r="1" spans="1:7" ht="18">
      <c r="A1" s="114"/>
      <c r="B1" s="115"/>
      <c r="C1" s="115"/>
      <c r="D1" s="115"/>
      <c r="E1" s="115"/>
      <c r="F1" s="115"/>
      <c r="G1" s="115"/>
    </row>
    <row r="2" spans="1:7" ht="21.75" customHeight="1">
      <c r="A2" s="114"/>
      <c r="B2" s="114"/>
      <c r="C2" s="20"/>
      <c r="D2" s="28"/>
      <c r="E2" s="28"/>
      <c r="F2" s="28"/>
      <c r="G2" s="6"/>
    </row>
    <row r="3" spans="1:7" ht="12.75" customHeight="1" thickBot="1">
      <c r="A3" s="17"/>
      <c r="B3" s="18"/>
      <c r="C3" s="18"/>
      <c r="D3" s="25"/>
      <c r="E3" s="25"/>
      <c r="F3" s="25"/>
      <c r="G3" s="6"/>
    </row>
    <row r="4" spans="1:12" ht="25.5" customHeight="1" thickBot="1">
      <c r="A4" s="45" t="s">
        <v>7</v>
      </c>
      <c r="B4" s="118" t="s">
        <v>30</v>
      </c>
      <c r="C4" s="119"/>
      <c r="D4" s="58" t="s">
        <v>29</v>
      </c>
      <c r="E4" s="93"/>
      <c r="F4" s="121"/>
      <c r="G4" s="122"/>
      <c r="H4" s="122"/>
      <c r="I4" s="53"/>
      <c r="J4" s="52"/>
      <c r="K4" s="51"/>
      <c r="L4" s="51"/>
    </row>
    <row r="5" spans="1:10" ht="25.5" customHeight="1" thickBot="1">
      <c r="A5" s="29" t="s">
        <v>26</v>
      </c>
      <c r="B5" s="112">
        <f>'attività 1'!D26</f>
        <v>0</v>
      </c>
      <c r="C5" s="113"/>
      <c r="D5" s="59">
        <f>'attività 1'!E26</f>
        <v>1251.12</v>
      </c>
      <c r="E5" s="93"/>
      <c r="F5" s="123"/>
      <c r="G5" s="122"/>
      <c r="H5" s="122"/>
      <c r="I5" s="55"/>
      <c r="J5" s="54"/>
    </row>
    <row r="6" spans="1:10" ht="25.5" customHeight="1" thickBot="1">
      <c r="A6" s="29" t="s">
        <v>27</v>
      </c>
      <c r="B6" s="112">
        <f>'attività 2 '!D26</f>
        <v>0</v>
      </c>
      <c r="C6" s="113"/>
      <c r="D6" s="59">
        <f>'attività 2 '!E26</f>
        <v>571.55</v>
      </c>
      <c r="E6" s="93"/>
      <c r="F6" s="123"/>
      <c r="G6" s="122"/>
      <c r="H6" s="122"/>
      <c r="I6" s="55"/>
      <c r="J6" s="54"/>
    </row>
    <row r="7" spans="1:10" ht="25.5" customHeight="1" thickBot="1">
      <c r="A7" s="29" t="s">
        <v>28</v>
      </c>
      <c r="B7" s="112">
        <f>'attività 3'!D26</f>
        <v>0</v>
      </c>
      <c r="C7" s="113"/>
      <c r="D7" s="59">
        <f>'attività 3'!E26</f>
        <v>625.6800000000001</v>
      </c>
      <c r="E7" s="93"/>
      <c r="F7" s="54"/>
      <c r="G7" s="80"/>
      <c r="H7" s="80"/>
      <c r="I7" s="55"/>
      <c r="J7" s="54"/>
    </row>
    <row r="8" spans="1:10" ht="25.5" customHeight="1" thickBot="1">
      <c r="A8" s="29" t="s">
        <v>37</v>
      </c>
      <c r="B8" s="112">
        <f>'attività 4'!D26</f>
        <v>0</v>
      </c>
      <c r="C8" s="113"/>
      <c r="D8" s="59">
        <f>'attività 4'!E26</f>
        <v>337.19</v>
      </c>
      <c r="E8" s="93"/>
      <c r="F8" s="54"/>
      <c r="G8" s="80"/>
      <c r="H8" s="80"/>
      <c r="I8" s="55"/>
      <c r="J8" s="54"/>
    </row>
    <row r="9" spans="1:10" ht="25.5" customHeight="1" thickBot="1">
      <c r="A9" s="29" t="s">
        <v>38</v>
      </c>
      <c r="B9" s="112">
        <f>'attività  5'!D26</f>
        <v>0</v>
      </c>
      <c r="C9" s="113"/>
      <c r="D9" s="59">
        <f>'attività  5'!E26</f>
        <v>379.78</v>
      </c>
      <c r="E9" s="93"/>
      <c r="F9" s="54"/>
      <c r="G9" s="80"/>
      <c r="H9" s="80"/>
      <c r="I9" s="55"/>
      <c r="J9" s="54"/>
    </row>
    <row r="10" spans="1:10" ht="25.5" customHeight="1" thickBot="1">
      <c r="A10" s="29" t="s">
        <v>39</v>
      </c>
      <c r="B10" s="112">
        <f>'attività 6'!D26</f>
        <v>0</v>
      </c>
      <c r="C10" s="113"/>
      <c r="D10" s="59">
        <f>'attività 6'!E26</f>
        <v>310</v>
      </c>
      <c r="E10" s="93"/>
      <c r="F10" s="54"/>
      <c r="G10" s="80"/>
      <c r="H10" s="80"/>
      <c r="I10" s="55"/>
      <c r="J10" s="54"/>
    </row>
    <row r="11" spans="1:12" ht="25.5" customHeight="1" thickBot="1">
      <c r="A11" s="29"/>
      <c r="B11" s="116">
        <f>SUM(B5:C10)</f>
        <v>0</v>
      </c>
      <c r="C11" s="117"/>
      <c r="D11" s="60">
        <f>SUM(D5:D6)</f>
        <v>1822.6699999999998</v>
      </c>
      <c r="E11" s="101">
        <v>2400</v>
      </c>
      <c r="F11" s="120"/>
      <c r="G11" s="120"/>
      <c r="H11" s="120"/>
      <c r="I11" s="55"/>
      <c r="J11" s="56"/>
      <c r="K11" s="51"/>
      <c r="L11" s="51"/>
    </row>
    <row r="12" spans="1:7" ht="12.75" customHeight="1">
      <c r="A12" s="21"/>
      <c r="B12" s="22"/>
      <c r="C12" s="22"/>
      <c r="D12" s="44"/>
      <c r="E12" s="43"/>
      <c r="F12" s="43"/>
      <c r="G12" s="6"/>
    </row>
    <row r="13" spans="1:7" ht="12.75" customHeight="1">
      <c r="A13" s="21"/>
      <c r="B13" s="22"/>
      <c r="C13" s="22"/>
      <c r="D13" s="28"/>
      <c r="E13" s="28"/>
      <c r="F13" s="28"/>
      <c r="G13" s="6"/>
    </row>
    <row r="14" spans="1:7" ht="12.75" customHeight="1">
      <c r="A14" s="95" t="s">
        <v>59</v>
      </c>
      <c r="B14" s="20"/>
      <c r="C14" s="20"/>
      <c r="D14" s="28"/>
      <c r="E14" s="28"/>
      <c r="F14" s="28"/>
      <c r="G14" s="6"/>
    </row>
    <row r="15" spans="1:7" ht="15" customHeight="1">
      <c r="A15" s="97" t="s">
        <v>40</v>
      </c>
      <c r="B15" s="98">
        <f>F32</f>
        <v>0</v>
      </c>
      <c r="C15" s="86">
        <f>B11*25/100</f>
        <v>0</v>
      </c>
      <c r="D15" s="87">
        <f>C15-0.01</f>
        <v>-0.01</v>
      </c>
      <c r="E15" s="24"/>
      <c r="F15" s="24"/>
      <c r="G15" s="4"/>
    </row>
    <row r="16" spans="1:7" ht="12.75" customHeight="1">
      <c r="A16" s="97" t="s">
        <v>41</v>
      </c>
      <c r="B16" s="99">
        <f>F41</f>
        <v>0</v>
      </c>
      <c r="C16" s="89">
        <f>B11*5/100</f>
        <v>0</v>
      </c>
      <c r="E16" s="24"/>
      <c r="F16" s="24"/>
      <c r="G16" s="4"/>
    </row>
    <row r="17" spans="1:7" ht="12.75" customHeight="1">
      <c r="A17" s="97" t="s">
        <v>42</v>
      </c>
      <c r="B17" s="100">
        <f>F50</f>
        <v>0</v>
      </c>
      <c r="C17" s="90">
        <f>B11*4/100</f>
        <v>0</v>
      </c>
      <c r="E17" s="24"/>
      <c r="F17" s="24"/>
      <c r="G17" s="4"/>
    </row>
    <row r="18" spans="1:7" ht="12.75">
      <c r="A18" s="88"/>
      <c r="B18" s="83"/>
      <c r="C18" s="9"/>
      <c r="E18" s="24"/>
      <c r="F18" s="24"/>
      <c r="G18" s="4"/>
    </row>
    <row r="19" spans="1:7" ht="12.75" hidden="1">
      <c r="A19" s="88"/>
      <c r="B19" s="83"/>
      <c r="C19" s="9"/>
      <c r="E19" s="24"/>
      <c r="F19" s="24"/>
      <c r="G19" s="4"/>
    </row>
    <row r="20" spans="1:7" ht="12.75" hidden="1">
      <c r="A20" s="88"/>
      <c r="B20" s="83"/>
      <c r="C20" s="9"/>
      <c r="D20" s="87"/>
      <c r="E20" s="86"/>
      <c r="F20" s="86"/>
      <c r="G20" s="4"/>
    </row>
    <row r="21" spans="1:7" ht="12.75" hidden="1">
      <c r="A21" s="88"/>
      <c r="B21" s="83"/>
      <c r="C21" s="9"/>
      <c r="E21" s="24"/>
      <c r="F21" s="24"/>
      <c r="G21" s="4"/>
    </row>
    <row r="22" spans="1:7" ht="12.75" hidden="1">
      <c r="A22" s="88"/>
      <c r="B22" s="83"/>
      <c r="C22" s="9"/>
      <c r="D22" s="87"/>
      <c r="E22" s="96"/>
      <c r="F22" s="96"/>
      <c r="G22" s="4"/>
    </row>
    <row r="23" spans="1:7" ht="12.75" hidden="1">
      <c r="A23" s="88"/>
      <c r="B23" s="83"/>
      <c r="C23" s="9"/>
      <c r="D23" s="87"/>
      <c r="E23" s="96"/>
      <c r="F23" s="96"/>
      <c r="G23" s="4"/>
    </row>
    <row r="24" spans="1:7" ht="12.75" hidden="1">
      <c r="A24" s="88"/>
      <c r="B24" s="83"/>
      <c r="C24" s="9"/>
      <c r="D24" s="87"/>
      <c r="E24" s="96" t="s">
        <v>49</v>
      </c>
      <c r="F24" s="96"/>
      <c r="G24" s="4"/>
    </row>
    <row r="25" spans="1:7" ht="12.75" hidden="1">
      <c r="A25" s="9"/>
      <c r="B25" s="83">
        <f>'attività 4'!D28</f>
        <v>0</v>
      </c>
      <c r="C25" s="75"/>
      <c r="D25" s="87"/>
      <c r="E25" s="96"/>
      <c r="F25" s="96"/>
      <c r="G25" s="4"/>
    </row>
    <row r="26" spans="1:7" ht="12.75" hidden="1">
      <c r="A26" s="9"/>
      <c r="B26" s="83">
        <f>'attività  5'!D28</f>
        <v>0</v>
      </c>
      <c r="C26" s="75"/>
      <c r="D26" s="87"/>
      <c r="E26" s="96" t="s">
        <v>43</v>
      </c>
      <c r="F26" s="96">
        <f>SUM('attività 1'!$D$8:$D$10)</f>
        <v>0</v>
      </c>
      <c r="G26" s="4"/>
    </row>
    <row r="27" spans="1:7" ht="12.75" hidden="1">
      <c r="A27" s="9"/>
      <c r="B27" s="85">
        <f>'attività 6'!D28</f>
        <v>0</v>
      </c>
      <c r="C27" s="75"/>
      <c r="D27" s="87"/>
      <c r="E27" s="96" t="s">
        <v>44</v>
      </c>
      <c r="F27" s="96">
        <f>SUM('attività 2 '!D8:D10)</f>
        <v>0</v>
      </c>
      <c r="G27" s="4"/>
    </row>
    <row r="28" spans="1:7" ht="12.75" customHeight="1" hidden="1">
      <c r="A28" s="9"/>
      <c r="B28" s="84"/>
      <c r="C28" s="75"/>
      <c r="D28" s="87"/>
      <c r="E28" s="96" t="s">
        <v>45</v>
      </c>
      <c r="F28" s="96">
        <f>SUM('attività 3'!D8:D10)</f>
        <v>0</v>
      </c>
      <c r="G28" s="4"/>
    </row>
    <row r="29" spans="1:6" ht="12.75" customHeight="1" hidden="1">
      <c r="A29" s="9"/>
      <c r="B29" s="75"/>
      <c r="C29" s="75"/>
      <c r="D29" s="87"/>
      <c r="E29" s="96" t="s">
        <v>46</v>
      </c>
      <c r="F29" s="96">
        <f>SUM('attività 4'!D8:D10)</f>
        <v>0</v>
      </c>
    </row>
    <row r="30" spans="1:6" ht="12.75" customHeight="1" hidden="1">
      <c r="A30" s="9"/>
      <c r="B30" s="75"/>
      <c r="C30" s="75"/>
      <c r="D30" s="87"/>
      <c r="E30" s="96" t="s">
        <v>47</v>
      </c>
      <c r="F30" s="96">
        <f>SUM('attività  5'!D8:D10)</f>
        <v>0</v>
      </c>
    </row>
    <row r="31" spans="1:6" ht="12.75" customHeight="1" hidden="1">
      <c r="A31" s="9"/>
      <c r="B31" s="75"/>
      <c r="C31" s="75"/>
      <c r="D31" s="87"/>
      <c r="E31" s="96" t="s">
        <v>48</v>
      </c>
      <c r="F31" s="96">
        <f>SUM('attività  5'!D8:D10)</f>
        <v>0</v>
      </c>
    </row>
    <row r="32" spans="1:6" ht="12.75" customHeight="1" hidden="1">
      <c r="A32" s="6"/>
      <c r="B32" s="75"/>
      <c r="C32" s="76"/>
      <c r="D32" s="87"/>
      <c r="E32" s="91"/>
      <c r="F32" s="91">
        <f>SUM(F26:F31)</f>
        <v>0</v>
      </c>
    </row>
    <row r="33" spans="1:6" ht="12.75" customHeight="1" hidden="1">
      <c r="A33" s="6"/>
      <c r="B33" s="77"/>
      <c r="C33" s="76"/>
      <c r="D33" s="87"/>
      <c r="E33" s="91"/>
      <c r="F33" s="91"/>
    </row>
    <row r="34" spans="2:6" ht="12.75" customHeight="1" hidden="1">
      <c r="B34" s="78"/>
      <c r="C34" s="78"/>
      <c r="D34" s="87"/>
      <c r="E34" s="91" t="s">
        <v>50</v>
      </c>
      <c r="F34" s="91"/>
    </row>
    <row r="35" spans="2:6" ht="12.75" customHeight="1" hidden="1">
      <c r="B35" s="78"/>
      <c r="C35" s="78"/>
      <c r="D35" s="87"/>
      <c r="E35" s="91" t="s">
        <v>51</v>
      </c>
      <c r="F35" s="91">
        <f>'attività 1'!D20</f>
        <v>0</v>
      </c>
    </row>
    <row r="36" spans="2:7" ht="12.75" hidden="1">
      <c r="B36" s="78"/>
      <c r="C36" s="78"/>
      <c r="D36" s="87"/>
      <c r="E36" s="91" t="s">
        <v>52</v>
      </c>
      <c r="F36" s="91">
        <f>'attività 2 '!D20</f>
        <v>0</v>
      </c>
      <c r="G36" s="94"/>
    </row>
    <row r="37" spans="2:7" ht="12.75" hidden="1">
      <c r="B37" s="78"/>
      <c r="C37" s="78"/>
      <c r="D37" s="87"/>
      <c r="E37" s="91" t="s">
        <v>53</v>
      </c>
      <c r="F37" s="91">
        <f>'attività 3'!D20</f>
        <v>0</v>
      </c>
      <c r="G37" s="94"/>
    </row>
    <row r="38" spans="4:7" ht="12.75" hidden="1">
      <c r="D38" s="87"/>
      <c r="E38" s="91" t="s">
        <v>54</v>
      </c>
      <c r="F38" s="91">
        <f>'attività 4'!D20</f>
        <v>0</v>
      </c>
      <c r="G38" s="94"/>
    </row>
    <row r="39" spans="4:7" ht="12.75" hidden="1">
      <c r="D39" s="87"/>
      <c r="E39" s="91" t="s">
        <v>55</v>
      </c>
      <c r="F39" s="91">
        <f>'attività  5'!D20</f>
        <v>0</v>
      </c>
      <c r="G39" s="94"/>
    </row>
    <row r="40" spans="4:7" ht="12.75" hidden="1">
      <c r="D40" s="87"/>
      <c r="E40" s="91" t="s">
        <v>56</v>
      </c>
      <c r="F40" s="91">
        <f>'attività 6'!D20</f>
        <v>0</v>
      </c>
      <c r="G40" s="94"/>
    </row>
    <row r="41" spans="4:7" ht="12.75" hidden="1">
      <c r="D41" s="87"/>
      <c r="E41" s="91"/>
      <c r="F41" s="91">
        <f>SUM(F35:F40)</f>
        <v>0</v>
      </c>
      <c r="G41" s="94"/>
    </row>
    <row r="42" spans="4:7" ht="12.75" hidden="1">
      <c r="D42" s="87"/>
      <c r="E42" s="91"/>
      <c r="F42" s="91"/>
      <c r="G42" s="94"/>
    </row>
    <row r="43" spans="4:7" ht="12.75" hidden="1">
      <c r="D43" s="87"/>
      <c r="E43" s="91" t="s">
        <v>57</v>
      </c>
      <c r="F43" s="91"/>
      <c r="G43" s="94"/>
    </row>
    <row r="44" spans="4:7" ht="12.75" hidden="1">
      <c r="D44" s="87"/>
      <c r="E44" s="91" t="s">
        <v>58</v>
      </c>
      <c r="F44" s="91">
        <f>'attività 1'!D24</f>
        <v>0</v>
      </c>
      <c r="G44" s="94"/>
    </row>
    <row r="45" spans="4:7" ht="12.75" hidden="1">
      <c r="D45" s="87"/>
      <c r="E45" s="91" t="s">
        <v>52</v>
      </c>
      <c r="F45" s="91">
        <f>'attività 2 '!D24</f>
        <v>0</v>
      </c>
      <c r="G45" s="94"/>
    </row>
    <row r="46" spans="4:7" ht="12.75" hidden="1">
      <c r="D46" s="87"/>
      <c r="E46" s="91" t="s">
        <v>53</v>
      </c>
      <c r="F46" s="91">
        <f>'attività 3'!D24</f>
        <v>0</v>
      </c>
      <c r="G46" s="94"/>
    </row>
    <row r="47" spans="4:7" ht="12.75" hidden="1">
      <c r="D47" s="87"/>
      <c r="E47" s="91" t="s">
        <v>54</v>
      </c>
      <c r="F47" s="91">
        <f>'attività 4'!D24</f>
        <v>0</v>
      </c>
      <c r="G47" s="94"/>
    </row>
    <row r="48" spans="4:7" ht="12.75" hidden="1">
      <c r="D48" s="87"/>
      <c r="E48" s="91" t="s">
        <v>55</v>
      </c>
      <c r="F48" s="91">
        <f>'attività  5'!D24</f>
        <v>0</v>
      </c>
      <c r="G48" s="94"/>
    </row>
    <row r="49" spans="4:7" ht="12.75" hidden="1">
      <c r="D49" s="87"/>
      <c r="E49" s="91" t="s">
        <v>56</v>
      </c>
      <c r="F49" s="91">
        <f>'attività 6'!D24</f>
        <v>0</v>
      </c>
      <c r="G49" s="94"/>
    </row>
    <row r="50" spans="4:7" ht="12.75" hidden="1">
      <c r="D50" s="87"/>
      <c r="E50" s="91"/>
      <c r="F50" s="91">
        <f>SUM(F44:F49)</f>
        <v>0</v>
      </c>
      <c r="G50" s="94"/>
    </row>
    <row r="51" spans="4:7" ht="12.75" hidden="1">
      <c r="D51" s="87"/>
      <c r="E51" s="87"/>
      <c r="F51" s="87"/>
      <c r="G51" s="94"/>
    </row>
    <row r="52" spans="4:6" ht="12.75" hidden="1">
      <c r="D52" s="87"/>
      <c r="E52" s="87"/>
      <c r="F52" s="87"/>
    </row>
    <row r="53" spans="4:6" ht="12.75">
      <c r="D53" s="87"/>
      <c r="E53" s="87"/>
      <c r="F53" s="87"/>
    </row>
    <row r="54" spans="4:6" ht="12.75">
      <c r="D54" s="87"/>
      <c r="E54" s="87"/>
      <c r="F54" s="87"/>
    </row>
    <row r="55" spans="4:6" ht="12.75">
      <c r="D55" s="87"/>
      <c r="E55" s="87"/>
      <c r="F55" s="87"/>
    </row>
    <row r="56" spans="4:6" ht="12.75">
      <c r="D56" s="87"/>
      <c r="E56" s="87"/>
      <c r="F56" s="87"/>
    </row>
    <row r="57" spans="4:6" ht="12.75">
      <c r="D57" s="87"/>
      <c r="E57" s="87"/>
      <c r="F57" s="87"/>
    </row>
    <row r="58" spans="4:6" ht="12.75">
      <c r="D58" s="87"/>
      <c r="E58" s="87"/>
      <c r="F58" s="87"/>
    </row>
    <row r="59" spans="4:6" ht="12.75">
      <c r="D59" s="87"/>
      <c r="E59" s="87"/>
      <c r="F59" s="87"/>
    </row>
    <row r="60" spans="4:6" ht="12.75">
      <c r="D60" s="87"/>
      <c r="E60" s="87"/>
      <c r="F60" s="87"/>
    </row>
    <row r="61" spans="4:6" ht="12.75">
      <c r="D61" s="87"/>
      <c r="E61" s="87"/>
      <c r="F61" s="87"/>
    </row>
    <row r="62" spans="4:6" ht="12.75">
      <c r="D62" s="87"/>
      <c r="E62" s="87"/>
      <c r="F62" s="87"/>
    </row>
    <row r="63" spans="4:6" ht="12.75">
      <c r="D63" s="87"/>
      <c r="E63" s="87"/>
      <c r="F63" s="87"/>
    </row>
    <row r="64" spans="4:6" ht="12.75">
      <c r="D64" s="87"/>
      <c r="E64" s="87"/>
      <c r="F64" s="87"/>
    </row>
    <row r="65" spans="4:6" ht="12.75">
      <c r="D65" s="87"/>
      <c r="E65" s="87"/>
      <c r="F65" s="87"/>
    </row>
    <row r="66" spans="4:6" ht="12.75">
      <c r="D66" s="87"/>
      <c r="E66" s="87"/>
      <c r="F66" s="87"/>
    </row>
    <row r="67" spans="4:6" ht="12.75">
      <c r="D67" s="87"/>
      <c r="E67" s="87"/>
      <c r="F67" s="87"/>
    </row>
    <row r="68" spans="4:6" ht="12.75">
      <c r="D68" s="87"/>
      <c r="E68" s="87"/>
      <c r="F68" s="87"/>
    </row>
    <row r="69" spans="4:6" ht="12.75">
      <c r="D69" s="87"/>
      <c r="E69" s="87"/>
      <c r="F69" s="87"/>
    </row>
    <row r="70" spans="4:6" ht="12.75">
      <c r="D70" s="87"/>
      <c r="E70" s="87"/>
      <c r="F70" s="87"/>
    </row>
    <row r="71" spans="4:6" ht="12.75">
      <c r="D71" s="87"/>
      <c r="E71" s="87"/>
      <c r="F71" s="87"/>
    </row>
    <row r="72" spans="4:6" ht="12.75">
      <c r="D72" s="87"/>
      <c r="E72" s="87"/>
      <c r="F72" s="87"/>
    </row>
    <row r="73" spans="4:6" ht="12.75">
      <c r="D73" s="87"/>
      <c r="E73" s="87"/>
      <c r="F73" s="87"/>
    </row>
    <row r="74" spans="4:6" ht="12.75">
      <c r="D74" s="87"/>
      <c r="E74" s="87"/>
      <c r="F74" s="87"/>
    </row>
    <row r="75" spans="4:6" ht="12.75">
      <c r="D75" s="87"/>
      <c r="E75" s="87"/>
      <c r="F75" s="87"/>
    </row>
    <row r="76" spans="4:6" ht="12.75">
      <c r="D76" s="87"/>
      <c r="E76" s="87"/>
      <c r="F76" s="87"/>
    </row>
    <row r="77" spans="4:6" ht="12.75">
      <c r="D77" s="87"/>
      <c r="E77" s="87"/>
      <c r="F77" s="87"/>
    </row>
    <row r="78" spans="4:6" ht="12.75">
      <c r="D78" s="87"/>
      <c r="E78" s="87"/>
      <c r="F78" s="87"/>
    </row>
    <row r="79" spans="4:6" ht="12.75">
      <c r="D79" s="87"/>
      <c r="E79" s="87"/>
      <c r="F79" s="87"/>
    </row>
    <row r="80" spans="4:6" ht="12.75">
      <c r="D80" s="87"/>
      <c r="E80" s="87"/>
      <c r="F80" s="87"/>
    </row>
    <row r="81" spans="4:6" ht="12.75">
      <c r="D81" s="87"/>
      <c r="E81" s="87"/>
      <c r="F81" s="87"/>
    </row>
    <row r="82" spans="4:6" ht="12.75">
      <c r="D82" s="87"/>
      <c r="E82" s="87"/>
      <c r="F82" s="87"/>
    </row>
    <row r="83" spans="4:6" ht="12.75">
      <c r="D83" s="87"/>
      <c r="E83" s="87"/>
      <c r="F83" s="87"/>
    </row>
    <row r="84" spans="4:6" ht="12.75">
      <c r="D84" s="87"/>
      <c r="E84" s="87"/>
      <c r="F84" s="87"/>
    </row>
    <row r="85" spans="4:6" ht="12.75">
      <c r="D85" s="87"/>
      <c r="E85" s="87"/>
      <c r="F85" s="87"/>
    </row>
    <row r="86" spans="4:6" ht="12.75">
      <c r="D86" s="87"/>
      <c r="E86" s="87"/>
      <c r="F86" s="87"/>
    </row>
    <row r="87" spans="4:6" ht="12.75">
      <c r="D87" s="87"/>
      <c r="E87" s="87"/>
      <c r="F87" s="87"/>
    </row>
    <row r="88" spans="4:6" ht="12.75">
      <c r="D88" s="87"/>
      <c r="E88" s="87"/>
      <c r="F88" s="87"/>
    </row>
    <row r="89" spans="4:6" ht="12.75">
      <c r="D89" s="87"/>
      <c r="E89" s="87"/>
      <c r="F89" s="87"/>
    </row>
    <row r="90" spans="4:6" ht="12.75">
      <c r="D90" s="87"/>
      <c r="E90" s="87"/>
      <c r="F90" s="87"/>
    </row>
    <row r="91" spans="4:6" ht="12.75">
      <c r="D91" s="87"/>
      <c r="E91" s="87"/>
      <c r="F91" s="87"/>
    </row>
    <row r="92" spans="4:6" ht="12.75">
      <c r="D92" s="87"/>
      <c r="E92" s="87"/>
      <c r="F92" s="87"/>
    </row>
    <row r="93" spans="4:6" ht="12.75">
      <c r="D93" s="87"/>
      <c r="E93" s="87"/>
      <c r="F93" s="87"/>
    </row>
    <row r="94" spans="4:6" ht="12.75">
      <c r="D94" s="87"/>
      <c r="E94" s="87"/>
      <c r="F94" s="87"/>
    </row>
    <row r="95" spans="4:6" ht="12.75">
      <c r="D95" s="87"/>
      <c r="E95" s="87"/>
      <c r="F95" s="87"/>
    </row>
  </sheetData>
  <sheetProtection/>
  <mergeCells count="14">
    <mergeCell ref="B11:C11"/>
    <mergeCell ref="B4:C4"/>
    <mergeCell ref="F11:H11"/>
    <mergeCell ref="F4:H4"/>
    <mergeCell ref="F5:H5"/>
    <mergeCell ref="F6:H6"/>
    <mergeCell ref="B7:C7"/>
    <mergeCell ref="B8:C8"/>
    <mergeCell ref="B9:C9"/>
    <mergeCell ref="B10:C10"/>
    <mergeCell ref="A1:G1"/>
    <mergeCell ref="B5:C5"/>
    <mergeCell ref="B6:C6"/>
    <mergeCell ref="A2:B2"/>
  </mergeCells>
  <conditionalFormatting sqref="B28">
    <cfRule type="cellIs" priority="21" dxfId="5" operator="greaterThan" stopIfTrue="1">
      <formula>$C$15</formula>
    </cfRule>
  </conditionalFormatting>
  <conditionalFormatting sqref="B15">
    <cfRule type="iconSet" priority="6" dxfId="0">
      <iconSet iconSet="3TrafficLights1" showValue="0" reverse="1">
        <cfvo type="percent" val="0"/>
        <cfvo gte="0" type="formula" val="$C$15"/>
        <cfvo gte="0" type="formula" val="$C$15"/>
      </iconSet>
    </cfRule>
  </conditionalFormatting>
  <conditionalFormatting sqref="B16">
    <cfRule type="iconSet" priority="4" dxfId="0">
      <iconSet iconSet="3TrafficLights1" showValue="0" reverse="1">
        <cfvo type="percent" val="0"/>
        <cfvo gte="0" type="formula" val="$C$16"/>
        <cfvo gte="0" type="formula" val="$C$16"/>
      </iconSet>
    </cfRule>
  </conditionalFormatting>
  <conditionalFormatting sqref="B17">
    <cfRule type="iconSet" priority="2" dxfId="0">
      <iconSet iconSet="3TrafficLights1" showValue="0" reverse="1">
        <cfvo type="percent" val="0"/>
        <cfvo gte="0" type="formula" val="$C$17"/>
        <cfvo gte="0" type="formula" val="$C$17"/>
      </iconSet>
    </cfRule>
  </conditionalFormatting>
  <conditionalFormatting sqref="B11:C11">
    <cfRule type="cellIs" priority="1" dxfId="5" operator="greaterThan" stopIfTrue="1">
      <formula>$E$11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4">
      <selection activeCell="D25" sqref="D25"/>
    </sheetView>
  </sheetViews>
  <sheetFormatPr defaultColWidth="20.28125" defaultRowHeight="12.75"/>
  <cols>
    <col min="1" max="1" width="31.28125" style="1" customWidth="1"/>
    <col min="2" max="2" width="25.140625" style="1" customWidth="1"/>
    <col min="3" max="3" width="20.28125" style="1" customWidth="1"/>
    <col min="4" max="4" width="20.7109375" style="23" customWidth="1"/>
    <col min="5" max="5" width="20.7109375" style="23" hidden="1" customWidth="1"/>
    <col min="6" max="6" width="18.00390625" style="2" hidden="1" customWidth="1"/>
    <col min="7" max="7" width="11.140625" style="1" hidden="1" customWidth="1"/>
    <col min="8" max="8" width="9.421875" style="1" hidden="1" customWidth="1"/>
    <col min="9" max="9" width="0" style="1" hidden="1" customWidth="1"/>
    <col min="10" max="16384" width="20.28125" style="1" customWidth="1"/>
  </cols>
  <sheetData>
    <row r="1" spans="1:6" ht="18">
      <c r="A1" s="114"/>
      <c r="B1" s="115"/>
      <c r="C1" s="115"/>
      <c r="D1" s="115"/>
      <c r="E1" s="115"/>
      <c r="F1" s="115"/>
    </row>
    <row r="2" spans="1:6" ht="18">
      <c r="A2" s="114"/>
      <c r="B2" s="114"/>
      <c r="C2" s="62" t="s">
        <v>26</v>
      </c>
      <c r="D2" s="62"/>
      <c r="E2" s="62"/>
      <c r="F2" s="62"/>
    </row>
    <row r="3" ht="12.75">
      <c r="E3" s="24"/>
    </row>
    <row r="4" spans="1:6" s="18" customFormat="1" ht="12" thickBot="1">
      <c r="A4" s="17" t="s">
        <v>12</v>
      </c>
      <c r="D4" s="25"/>
      <c r="E4" s="25"/>
      <c r="F4" s="66">
        <v>15</v>
      </c>
    </row>
    <row r="5" spans="1:6" s="3" customFormat="1" ht="25.5" customHeight="1" thickBot="1">
      <c r="A5" s="10" t="s">
        <v>0</v>
      </c>
      <c r="B5" s="11" t="s">
        <v>8</v>
      </c>
      <c r="C5" s="11" t="s">
        <v>9</v>
      </c>
      <c r="D5" s="26" t="s">
        <v>10</v>
      </c>
      <c r="E5" s="26" t="s">
        <v>11</v>
      </c>
      <c r="F5" s="102" t="s">
        <v>60</v>
      </c>
    </row>
    <row r="6" spans="1:6" ht="18" customHeight="1" thickBot="1">
      <c r="A6" s="124" t="s">
        <v>15</v>
      </c>
      <c r="B6" s="125"/>
      <c r="C6" s="125"/>
      <c r="D6" s="125"/>
      <c r="E6" s="125"/>
      <c r="F6" s="65"/>
    </row>
    <row r="7" spans="1:6" ht="13.5" thickBot="1">
      <c r="A7" s="15" t="s">
        <v>13</v>
      </c>
      <c r="B7" s="16"/>
      <c r="C7" s="32">
        <v>0</v>
      </c>
      <c r="D7" s="35">
        <v>0</v>
      </c>
      <c r="E7" s="35">
        <v>0</v>
      </c>
      <c r="F7" s="67"/>
    </row>
    <row r="8" spans="1:6" ht="13.5" thickBot="1">
      <c r="A8" s="7" t="s">
        <v>14</v>
      </c>
      <c r="B8" s="8"/>
      <c r="C8" s="33">
        <v>0</v>
      </c>
      <c r="D8" s="35">
        <v>0</v>
      </c>
      <c r="E8" s="35">
        <v>0</v>
      </c>
      <c r="F8" s="67"/>
    </row>
    <row r="9" spans="1:6" ht="13.5" thickBot="1">
      <c r="A9" s="12" t="s">
        <v>1</v>
      </c>
      <c r="B9" s="13"/>
      <c r="C9" s="34">
        <v>0</v>
      </c>
      <c r="D9" s="35">
        <v>0</v>
      </c>
      <c r="E9" s="35">
        <v>0</v>
      </c>
      <c r="F9" s="67"/>
    </row>
    <row r="10" spans="1:6" ht="13.5" thickBot="1">
      <c r="A10" s="12" t="s">
        <v>16</v>
      </c>
      <c r="B10" s="13"/>
      <c r="C10" s="61">
        <v>0</v>
      </c>
      <c r="D10" s="35">
        <v>0</v>
      </c>
      <c r="E10" s="35">
        <v>950</v>
      </c>
      <c r="F10" s="67"/>
    </row>
    <row r="11" spans="1:6" ht="12.75">
      <c r="A11" s="136" t="s">
        <v>18</v>
      </c>
      <c r="B11" s="137"/>
      <c r="C11" s="137"/>
      <c r="D11" s="35">
        <v>0</v>
      </c>
      <c r="E11" s="35">
        <v>0</v>
      </c>
      <c r="F11" s="67"/>
    </row>
    <row r="12" spans="1:6" ht="13.5" thickBot="1">
      <c r="A12" s="138"/>
      <c r="B12" s="139"/>
      <c r="C12" s="140"/>
      <c r="D12" s="38"/>
      <c r="E12" s="38"/>
      <c r="F12" s="67"/>
    </row>
    <row r="13" spans="1:9" s="14" customFormat="1" ht="36.75" customHeight="1" thickBot="1">
      <c r="A13" s="141" t="s">
        <v>2</v>
      </c>
      <c r="B13" s="142"/>
      <c r="C13" s="143"/>
      <c r="D13" s="48">
        <f>SUM(D7:D12)</f>
        <v>0</v>
      </c>
      <c r="E13" s="46">
        <f>SUM(E7:E12)</f>
        <v>950</v>
      </c>
      <c r="F13" s="68"/>
      <c r="H13" s="14">
        <f>D13*1.15</f>
        <v>0</v>
      </c>
      <c r="I13" s="14">
        <f>D13*0.85</f>
        <v>0</v>
      </c>
    </row>
    <row r="14" spans="1:6" ht="18" customHeight="1" thickBot="1">
      <c r="A14" s="126" t="s">
        <v>3</v>
      </c>
      <c r="B14" s="126"/>
      <c r="C14" s="126"/>
      <c r="D14" s="127"/>
      <c r="E14" s="127"/>
      <c r="F14" s="68" t="str">
        <f aca="true" t="shared" si="0" ref="F14:F25">IF(AND(E14&gt;=H14,E14&lt;=I14),"OK","CHIEDERE AUTORIZZAZIONE AL CSV")</f>
        <v>OK</v>
      </c>
    </row>
    <row r="15" spans="1:6" ht="15.75" customHeight="1" thickBot="1">
      <c r="A15" s="133" t="s">
        <v>4</v>
      </c>
      <c r="B15" s="134"/>
      <c r="C15" s="135"/>
      <c r="D15" s="37">
        <v>0</v>
      </c>
      <c r="E15" s="74">
        <v>0</v>
      </c>
      <c r="F15" s="68" t="str">
        <f t="shared" si="0"/>
        <v>OK</v>
      </c>
    </row>
    <row r="16" spans="1:6" ht="12.75">
      <c r="A16" s="130" t="s">
        <v>19</v>
      </c>
      <c r="B16" s="131"/>
      <c r="C16" s="132"/>
      <c r="D16" s="39">
        <v>0</v>
      </c>
      <c r="E16" s="37">
        <v>0</v>
      </c>
      <c r="F16" s="68" t="str">
        <f t="shared" si="0"/>
        <v>OK</v>
      </c>
    </row>
    <row r="17" spans="1:6" ht="13.5" thickBot="1">
      <c r="A17" s="130" t="s">
        <v>17</v>
      </c>
      <c r="B17" s="131"/>
      <c r="C17" s="132"/>
      <c r="D17" s="38">
        <v>0</v>
      </c>
      <c r="E17" s="38">
        <v>0</v>
      </c>
      <c r="F17" s="68" t="str">
        <f t="shared" si="0"/>
        <v>OK</v>
      </c>
    </row>
    <row r="18" spans="1:9" ht="18" customHeight="1" thickBot="1">
      <c r="A18" s="128" t="s">
        <v>5</v>
      </c>
      <c r="B18" s="124"/>
      <c r="C18" s="129"/>
      <c r="D18" s="48">
        <f>SUM(D15:D17)</f>
        <v>0</v>
      </c>
      <c r="E18" s="46">
        <f>SUM(E15:E17)</f>
        <v>0</v>
      </c>
      <c r="F18" s="68" t="e">
        <f t="shared" si="0"/>
        <v>#NAME?</v>
      </c>
      <c r="H18" s="103">
        <f>D18*1.15</f>
        <v>0</v>
      </c>
      <c r="I18" s="1" t="e">
        <f>E</f>
        <v>#NAME?</v>
      </c>
    </row>
    <row r="19" spans="1:6" ht="18" customHeight="1" thickBot="1">
      <c r="A19" s="154" t="s">
        <v>20</v>
      </c>
      <c r="B19" s="155"/>
      <c r="C19" s="156"/>
      <c r="D19" s="27"/>
      <c r="E19" s="27"/>
      <c r="F19" s="68" t="str">
        <f t="shared" si="0"/>
        <v>OK</v>
      </c>
    </row>
    <row r="20" spans="1:6" ht="39" thickBot="1">
      <c r="A20" s="148" t="s">
        <v>21</v>
      </c>
      <c r="B20" s="149"/>
      <c r="C20" s="150"/>
      <c r="D20" s="41">
        <v>0</v>
      </c>
      <c r="E20" s="41">
        <v>24</v>
      </c>
      <c r="F20" s="68" t="str">
        <f t="shared" si="0"/>
        <v>CHIEDERE AUTORIZZAZIONE AL CSV</v>
      </c>
    </row>
    <row r="21" spans="1:6" ht="13.5" thickBot="1">
      <c r="A21" s="151" t="s">
        <v>22</v>
      </c>
      <c r="B21" s="152"/>
      <c r="C21" s="153"/>
      <c r="D21" s="41">
        <v>0</v>
      </c>
      <c r="E21" s="41">
        <v>0</v>
      </c>
      <c r="F21" s="68" t="str">
        <f t="shared" si="0"/>
        <v>OK</v>
      </c>
    </row>
    <row r="22" spans="1:6" ht="39" thickBot="1">
      <c r="A22" s="151" t="s">
        <v>36</v>
      </c>
      <c r="B22" s="152"/>
      <c r="C22" s="153"/>
      <c r="D22" s="41">
        <v>0</v>
      </c>
      <c r="E22" s="41">
        <v>254.5</v>
      </c>
      <c r="F22" s="68" t="str">
        <f t="shared" si="0"/>
        <v>CHIEDERE AUTORIZZAZIONE AL CSV</v>
      </c>
    </row>
    <row r="23" spans="1:6" ht="13.5" thickBot="1">
      <c r="A23" s="151" t="s">
        <v>23</v>
      </c>
      <c r="B23" s="152"/>
      <c r="C23" s="153"/>
      <c r="D23" s="41">
        <v>0</v>
      </c>
      <c r="E23" s="41">
        <v>0</v>
      </c>
      <c r="F23" s="68" t="str">
        <f t="shared" si="0"/>
        <v>OK</v>
      </c>
    </row>
    <row r="24" spans="1:8" ht="13.5" customHeight="1" thickBot="1">
      <c r="A24" s="148" t="s">
        <v>24</v>
      </c>
      <c r="B24" s="149"/>
      <c r="C24" s="150"/>
      <c r="D24" s="41">
        <v>0</v>
      </c>
      <c r="E24" s="41">
        <v>22.62</v>
      </c>
      <c r="F24" s="68" t="str">
        <f t="shared" si="0"/>
        <v>CHIEDERE AUTORIZZAZIONE AL CSV</v>
      </c>
      <c r="H24" s="73"/>
    </row>
    <row r="25" spans="1:6" ht="18" customHeight="1" thickBot="1">
      <c r="A25" s="145" t="s">
        <v>6</v>
      </c>
      <c r="B25" s="146"/>
      <c r="C25" s="147"/>
      <c r="D25" s="50">
        <f>SUM(D20:D24)</f>
        <v>0</v>
      </c>
      <c r="E25" s="47">
        <f>SUM(E20:E24)</f>
        <v>301.12</v>
      </c>
      <c r="F25" s="68" t="str">
        <f t="shared" si="0"/>
        <v>CHIEDERE AUTORIZZAZIONE AL CSV</v>
      </c>
    </row>
    <row r="26" spans="1:6" ht="18" customHeight="1" thickBot="1">
      <c r="A26" s="128" t="s">
        <v>25</v>
      </c>
      <c r="B26" s="125"/>
      <c r="C26" s="144"/>
      <c r="D26" s="49">
        <f>D13+D18+D25</f>
        <v>0</v>
      </c>
      <c r="E26" s="57">
        <f>E13+E18+E25</f>
        <v>1251.12</v>
      </c>
      <c r="F26" s="67"/>
    </row>
    <row r="27" spans="1:6" ht="12.75" customHeight="1">
      <c r="A27" s="17"/>
      <c r="B27" s="18"/>
      <c r="C27" s="18"/>
      <c r="D27" s="25"/>
      <c r="E27" s="25"/>
      <c r="F27" s="6"/>
    </row>
    <row r="28" spans="1:6" ht="12.75" customHeight="1">
      <c r="A28" s="21"/>
      <c r="B28" s="22"/>
      <c r="C28" s="22"/>
      <c r="D28" s="81">
        <f>D8+D9+D10</f>
        <v>0</v>
      </c>
      <c r="E28" s="43"/>
      <c r="F28" s="6"/>
    </row>
    <row r="29" spans="1:6" ht="12.75" customHeight="1">
      <c r="A29" s="21"/>
      <c r="B29" s="22"/>
      <c r="C29" s="22"/>
      <c r="D29" s="28"/>
      <c r="E29" s="28"/>
      <c r="F29" s="6"/>
    </row>
    <row r="30" spans="1:6" ht="12.75" customHeight="1">
      <c r="A30" s="19"/>
      <c r="B30" s="20"/>
      <c r="C30" s="20"/>
      <c r="D30" s="28"/>
      <c r="E30" s="28"/>
      <c r="F30" s="6"/>
    </row>
    <row r="31" spans="1:6" ht="12.75" customHeight="1">
      <c r="A31" s="4"/>
      <c r="B31" s="4"/>
      <c r="C31" s="4"/>
      <c r="E31" s="24"/>
      <c r="F31" s="4"/>
    </row>
    <row r="32" spans="1:6" ht="12.75" customHeight="1">
      <c r="A32" s="30"/>
      <c r="B32" s="30"/>
      <c r="C32" s="30"/>
      <c r="E32" s="24"/>
      <c r="F32" s="4"/>
    </row>
    <row r="33" spans="1:6" ht="12.75">
      <c r="A33" s="9"/>
      <c r="B33" s="9"/>
      <c r="C33" s="9"/>
      <c r="E33" s="24"/>
      <c r="F33" s="4"/>
    </row>
    <row r="34" spans="1:6" ht="12.75">
      <c r="A34" s="9"/>
      <c r="B34" s="9"/>
      <c r="C34" s="9"/>
      <c r="E34" s="24"/>
      <c r="F34" s="4"/>
    </row>
    <row r="35" spans="1:6" ht="12.75">
      <c r="A35" s="9"/>
      <c r="B35" s="9"/>
      <c r="C35" s="9"/>
      <c r="E35" s="24"/>
      <c r="F35" s="4"/>
    </row>
    <row r="36" spans="1:6" ht="12.75">
      <c r="A36" s="9"/>
      <c r="B36" s="9"/>
      <c r="C36" s="9"/>
      <c r="E36" s="24"/>
      <c r="F36" s="4"/>
    </row>
    <row r="37" spans="1:6" ht="12.75" customHeight="1">
      <c r="A37" s="9"/>
      <c r="B37" s="9"/>
      <c r="C37" s="9"/>
      <c r="E37" s="24"/>
      <c r="F37" s="4"/>
    </row>
    <row r="38" spans="1:3" ht="12.75" customHeight="1">
      <c r="A38" s="9"/>
      <c r="B38" s="9"/>
      <c r="C38" s="9"/>
    </row>
    <row r="39" spans="1:3" ht="12.75" customHeight="1">
      <c r="A39" s="9"/>
      <c r="B39" s="9"/>
      <c r="C39" s="9"/>
    </row>
    <row r="40" spans="1:3" ht="12.75" customHeight="1">
      <c r="A40" s="9"/>
      <c r="B40" s="9"/>
      <c r="C40" s="9"/>
    </row>
    <row r="41" spans="1:3" ht="12.75" customHeight="1">
      <c r="A41" s="6"/>
      <c r="B41" s="6"/>
      <c r="C41" s="31"/>
    </row>
    <row r="42" spans="1:3" ht="12.75" customHeight="1">
      <c r="A42" s="6"/>
      <c r="B42" s="6"/>
      <c r="C42" s="31"/>
    </row>
    <row r="43" ht="12.75" customHeight="1"/>
    <row r="44" ht="12.75" customHeight="1"/>
  </sheetData>
  <sheetProtection/>
  <mergeCells count="19">
    <mergeCell ref="A2:B2"/>
    <mergeCell ref="A1:F1"/>
    <mergeCell ref="A26:C26"/>
    <mergeCell ref="A25:C25"/>
    <mergeCell ref="A20:C20"/>
    <mergeCell ref="A22:C22"/>
    <mergeCell ref="A24:C24"/>
    <mergeCell ref="A19:C19"/>
    <mergeCell ref="A21:C21"/>
    <mergeCell ref="A23:C23"/>
    <mergeCell ref="A6:E6"/>
    <mergeCell ref="A14:E14"/>
    <mergeCell ref="A18:C18"/>
    <mergeCell ref="A16:C16"/>
    <mergeCell ref="A15:C15"/>
    <mergeCell ref="A11:C11"/>
    <mergeCell ref="A12:C12"/>
    <mergeCell ref="A13:C13"/>
    <mergeCell ref="A17:C1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D25" sqref="D25"/>
    </sheetView>
  </sheetViews>
  <sheetFormatPr defaultColWidth="20.28125" defaultRowHeight="12.75"/>
  <cols>
    <col min="1" max="1" width="31.28125" style="1" customWidth="1"/>
    <col min="2" max="2" width="25.140625" style="1" customWidth="1"/>
    <col min="3" max="3" width="20.28125" style="1" customWidth="1"/>
    <col min="4" max="4" width="20.7109375" style="23" customWidth="1"/>
    <col min="5" max="5" width="20.7109375" style="23" hidden="1" customWidth="1"/>
    <col min="6" max="6" width="18.00390625" style="2" hidden="1" customWidth="1"/>
    <col min="7" max="7" width="11.140625" style="1" hidden="1" customWidth="1"/>
    <col min="8" max="8" width="9.421875" style="1" customWidth="1"/>
    <col min="9" max="16384" width="20.28125" style="1" customWidth="1"/>
  </cols>
  <sheetData>
    <row r="1" spans="1:6" ht="18">
      <c r="A1" s="114"/>
      <c r="B1" s="115"/>
      <c r="C1" s="115"/>
      <c r="D1" s="115"/>
      <c r="E1" s="115"/>
      <c r="F1" s="115"/>
    </row>
    <row r="2" spans="1:6" ht="18">
      <c r="A2" s="114"/>
      <c r="B2" s="114"/>
      <c r="C2" s="62" t="s">
        <v>27</v>
      </c>
      <c r="D2" s="62"/>
      <c r="E2" s="62"/>
      <c r="F2" s="62"/>
    </row>
    <row r="3" ht="12.75">
      <c r="E3" s="24"/>
    </row>
    <row r="4" spans="1:6" s="18" customFormat="1" ht="12" thickBot="1">
      <c r="A4" s="17" t="s">
        <v>12</v>
      </c>
      <c r="D4" s="25"/>
      <c r="E4" s="25"/>
      <c r="F4" s="66">
        <v>15</v>
      </c>
    </row>
    <row r="5" spans="1:6" s="3" customFormat="1" ht="25.5" customHeight="1" thickBot="1">
      <c r="A5" s="10" t="s">
        <v>0</v>
      </c>
      <c r="B5" s="11" t="s">
        <v>8</v>
      </c>
      <c r="C5" s="11" t="s">
        <v>9</v>
      </c>
      <c r="D5" s="26" t="s">
        <v>10</v>
      </c>
      <c r="E5" s="26" t="s">
        <v>11</v>
      </c>
      <c r="F5" s="102" t="s">
        <v>60</v>
      </c>
    </row>
    <row r="6" spans="1:6" ht="18" customHeight="1" thickBot="1">
      <c r="A6" s="124" t="s">
        <v>15</v>
      </c>
      <c r="B6" s="125"/>
      <c r="C6" s="125"/>
      <c r="D6" s="125"/>
      <c r="E6" s="125"/>
      <c r="F6" s="65"/>
    </row>
    <row r="7" spans="1:6" ht="13.5" thickBot="1">
      <c r="A7" s="15" t="s">
        <v>13</v>
      </c>
      <c r="B7" s="16"/>
      <c r="C7" s="32">
        <v>0</v>
      </c>
      <c r="D7" s="35">
        <v>0</v>
      </c>
      <c r="E7" s="35">
        <v>150</v>
      </c>
      <c r="F7" s="64"/>
    </row>
    <row r="8" spans="1:6" ht="13.5" thickBot="1">
      <c r="A8" s="7" t="s">
        <v>14</v>
      </c>
      <c r="B8" s="8"/>
      <c r="C8" s="33">
        <v>0</v>
      </c>
      <c r="D8" s="35">
        <v>0</v>
      </c>
      <c r="E8" s="35">
        <v>60</v>
      </c>
      <c r="F8" s="64"/>
    </row>
    <row r="9" spans="1:6" ht="13.5" thickBot="1">
      <c r="A9" s="12" t="s">
        <v>1</v>
      </c>
      <c r="B9" s="13"/>
      <c r="C9" s="34">
        <v>0</v>
      </c>
      <c r="D9" s="35">
        <v>0</v>
      </c>
      <c r="E9" s="35">
        <v>30</v>
      </c>
      <c r="F9" s="64"/>
    </row>
    <row r="10" spans="1:6" ht="13.5" thickBot="1">
      <c r="A10" s="5" t="s">
        <v>16</v>
      </c>
      <c r="B10" s="13"/>
      <c r="C10" s="34">
        <v>0</v>
      </c>
      <c r="D10" s="35">
        <v>0</v>
      </c>
      <c r="E10" s="35">
        <v>30</v>
      </c>
      <c r="F10" s="64"/>
    </row>
    <row r="11" spans="1:6" ht="12.75">
      <c r="A11" s="157" t="s">
        <v>18</v>
      </c>
      <c r="B11" s="131"/>
      <c r="C11" s="132"/>
      <c r="D11" s="36">
        <v>0</v>
      </c>
      <c r="E11" s="35">
        <v>0</v>
      </c>
      <c r="F11" s="64"/>
    </row>
    <row r="12" spans="1:6" ht="13.5" thickBot="1">
      <c r="A12" s="138"/>
      <c r="B12" s="139"/>
      <c r="C12" s="140"/>
      <c r="D12" s="38"/>
      <c r="E12" s="38"/>
      <c r="F12" s="64"/>
    </row>
    <row r="13" spans="1:6" s="14" customFormat="1" ht="18" customHeight="1" thickBot="1">
      <c r="A13" s="141" t="s">
        <v>2</v>
      </c>
      <c r="B13" s="142"/>
      <c r="C13" s="143"/>
      <c r="D13" s="48">
        <f>SUM(D7:D12)</f>
        <v>0</v>
      </c>
      <c r="E13" s="46">
        <f>SUM(E7:E12)</f>
        <v>270</v>
      </c>
      <c r="F13" s="68" t="e">
        <f>E13/D13</f>
        <v>#DIV/0!</v>
      </c>
    </row>
    <row r="14" spans="1:6" ht="18" customHeight="1" thickBot="1">
      <c r="A14" s="126" t="s">
        <v>3</v>
      </c>
      <c r="B14" s="126"/>
      <c r="C14" s="126"/>
      <c r="D14" s="127"/>
      <c r="E14" s="127"/>
      <c r="F14" s="13"/>
    </row>
    <row r="15" spans="1:6" ht="15.75" customHeight="1" thickBot="1">
      <c r="A15" s="133" t="s">
        <v>4</v>
      </c>
      <c r="B15" s="134"/>
      <c r="C15" s="135"/>
      <c r="D15" s="38">
        <v>0</v>
      </c>
      <c r="E15" s="40">
        <v>0</v>
      </c>
      <c r="F15" s="67"/>
    </row>
    <row r="16" spans="1:6" ht="13.5" thickBot="1">
      <c r="A16" s="130" t="s">
        <v>19</v>
      </c>
      <c r="B16" s="131"/>
      <c r="C16" s="132"/>
      <c r="D16" s="38">
        <v>0</v>
      </c>
      <c r="E16" s="40">
        <v>0</v>
      </c>
      <c r="F16" s="67"/>
    </row>
    <row r="17" spans="1:6" ht="13.5" thickBot="1">
      <c r="A17" s="130" t="s">
        <v>17</v>
      </c>
      <c r="B17" s="131"/>
      <c r="C17" s="132"/>
      <c r="D17" s="38">
        <v>0</v>
      </c>
      <c r="E17" s="38">
        <v>0</v>
      </c>
      <c r="F17" s="67"/>
    </row>
    <row r="18" spans="1:6" ht="18" customHeight="1" thickBot="1">
      <c r="A18" s="128" t="s">
        <v>5</v>
      </c>
      <c r="B18" s="124"/>
      <c r="C18" s="129"/>
      <c r="D18" s="48">
        <f>SUM(D15:D17)</f>
        <v>0</v>
      </c>
      <c r="E18" s="46">
        <f>SUM(E15:E17)</f>
        <v>0</v>
      </c>
      <c r="F18" s="68" t="e">
        <f>E18/D18</f>
        <v>#DIV/0!</v>
      </c>
    </row>
    <row r="19" spans="1:6" ht="18" customHeight="1" thickBot="1">
      <c r="A19" s="154" t="s">
        <v>20</v>
      </c>
      <c r="B19" s="155"/>
      <c r="C19" s="156"/>
      <c r="D19" s="27"/>
      <c r="E19" s="27"/>
      <c r="F19" s="13"/>
    </row>
    <row r="20" spans="1:6" ht="13.5" thickBot="1">
      <c r="A20" s="148" t="s">
        <v>21</v>
      </c>
      <c r="B20" s="149"/>
      <c r="C20" s="150"/>
      <c r="D20" s="41">
        <v>0</v>
      </c>
      <c r="E20" s="41">
        <v>24</v>
      </c>
      <c r="F20" s="67"/>
    </row>
    <row r="21" spans="1:6" ht="13.5" thickBot="1">
      <c r="A21" s="151" t="s">
        <v>22</v>
      </c>
      <c r="B21" s="152"/>
      <c r="C21" s="153"/>
      <c r="D21" s="42">
        <v>0</v>
      </c>
      <c r="E21" s="41">
        <v>0</v>
      </c>
      <c r="F21" s="63"/>
    </row>
    <row r="22" spans="1:6" ht="13.5" thickBot="1">
      <c r="A22" s="151" t="s">
        <v>36</v>
      </c>
      <c r="B22" s="152"/>
      <c r="C22" s="153"/>
      <c r="D22" s="42">
        <v>0</v>
      </c>
      <c r="E22" s="41">
        <v>254.5</v>
      </c>
      <c r="F22" s="63"/>
    </row>
    <row r="23" spans="1:6" ht="13.5" thickBot="1">
      <c r="A23" s="151" t="s">
        <v>23</v>
      </c>
      <c r="B23" s="152"/>
      <c r="C23" s="153"/>
      <c r="D23" s="42">
        <v>0</v>
      </c>
      <c r="E23" s="41">
        <v>0</v>
      </c>
      <c r="F23" s="63"/>
    </row>
    <row r="24" spans="1:8" ht="13.5" customHeight="1" thickBot="1">
      <c r="A24" s="148" t="s">
        <v>24</v>
      </c>
      <c r="B24" s="149"/>
      <c r="C24" s="150"/>
      <c r="D24" s="42">
        <v>0</v>
      </c>
      <c r="E24" s="41">
        <v>23.05</v>
      </c>
      <c r="F24" s="67"/>
      <c r="H24" s="73"/>
    </row>
    <row r="25" spans="1:6" ht="18" customHeight="1" thickBot="1">
      <c r="A25" s="145" t="s">
        <v>6</v>
      </c>
      <c r="B25" s="146"/>
      <c r="C25" s="147"/>
      <c r="D25" s="50">
        <f>SUM(D20:D24)</f>
        <v>0</v>
      </c>
      <c r="E25" s="71">
        <f>SUM(E20:E24)</f>
        <v>301.55</v>
      </c>
      <c r="F25" s="72" t="e">
        <f>E25/D25</f>
        <v>#DIV/0!</v>
      </c>
    </row>
    <row r="26" spans="1:6" ht="18" customHeight="1" thickBot="1">
      <c r="A26" s="128" t="s">
        <v>25</v>
      </c>
      <c r="B26" s="125"/>
      <c r="C26" s="144"/>
      <c r="D26" s="49">
        <f>D13+D18+D25</f>
        <v>0</v>
      </c>
      <c r="E26" s="69">
        <f>E13+E18+E25</f>
        <v>571.55</v>
      </c>
      <c r="F26" s="70"/>
    </row>
    <row r="27" spans="1:6" ht="12.75" customHeight="1">
      <c r="A27" s="19"/>
      <c r="B27" s="20"/>
      <c r="C27" s="20"/>
      <c r="D27" s="28"/>
      <c r="E27" s="28"/>
      <c r="F27" s="6"/>
    </row>
    <row r="28" spans="1:6" ht="12.75" customHeight="1">
      <c r="A28" s="17"/>
      <c r="B28" s="18"/>
      <c r="C28" s="18"/>
      <c r="D28" s="82">
        <f>D8+D9+D10</f>
        <v>0</v>
      </c>
      <c r="E28" s="25"/>
      <c r="F28" s="6"/>
    </row>
    <row r="29" spans="1:6" ht="12.75" customHeight="1">
      <c r="A29" s="21"/>
      <c r="B29" s="22"/>
      <c r="C29" s="22"/>
      <c r="D29" s="44"/>
      <c r="E29" s="43"/>
      <c r="F29" s="6"/>
    </row>
    <row r="30" spans="1:6" ht="12.75" customHeight="1">
      <c r="A30" s="21"/>
      <c r="B30" s="22"/>
      <c r="C30" s="22"/>
      <c r="D30" s="28"/>
      <c r="E30" s="28"/>
      <c r="F30" s="6"/>
    </row>
    <row r="31" spans="1:6" ht="12.75" customHeight="1">
      <c r="A31" s="19"/>
      <c r="B31" s="20"/>
      <c r="C31" s="20"/>
      <c r="D31" s="28"/>
      <c r="E31" s="28"/>
      <c r="F31" s="6"/>
    </row>
    <row r="32" spans="1:6" ht="12.75" customHeight="1">
      <c r="A32" s="4"/>
      <c r="B32" s="4"/>
      <c r="C32" s="4"/>
      <c r="E32" s="24"/>
      <c r="F32" s="4"/>
    </row>
    <row r="33" spans="1:6" ht="12.75" customHeight="1">
      <c r="A33" s="30"/>
      <c r="B33" s="30"/>
      <c r="C33" s="30"/>
      <c r="E33" s="24"/>
      <c r="F33" s="4"/>
    </row>
    <row r="34" spans="1:6" ht="12.75">
      <c r="A34" s="9"/>
      <c r="B34" s="9"/>
      <c r="C34" s="9"/>
      <c r="E34" s="24"/>
      <c r="F34" s="4"/>
    </row>
    <row r="35" spans="1:6" ht="12.75">
      <c r="A35" s="9"/>
      <c r="B35" s="9"/>
      <c r="C35" s="9"/>
      <c r="E35" s="24"/>
      <c r="F35" s="4"/>
    </row>
    <row r="36" spans="1:6" ht="12.75">
      <c r="A36" s="9"/>
      <c r="B36" s="9"/>
      <c r="C36" s="9"/>
      <c r="E36" s="24"/>
      <c r="F36" s="4"/>
    </row>
    <row r="37" spans="1:6" ht="12.75">
      <c r="A37" s="9"/>
      <c r="B37" s="9"/>
      <c r="C37" s="9"/>
      <c r="E37" s="24"/>
      <c r="F37" s="4"/>
    </row>
    <row r="38" spans="1:6" ht="12.75" customHeight="1">
      <c r="A38" s="9"/>
      <c r="B38" s="9"/>
      <c r="C38" s="9"/>
      <c r="E38" s="24"/>
      <c r="F38" s="4"/>
    </row>
    <row r="39" spans="1:3" ht="12.75" customHeight="1">
      <c r="A39" s="9"/>
      <c r="B39" s="9"/>
      <c r="C39" s="9"/>
    </row>
    <row r="40" spans="1:3" ht="12.75" customHeight="1">
      <c r="A40" s="9"/>
      <c r="B40" s="9"/>
      <c r="C40" s="9"/>
    </row>
    <row r="41" spans="1:3" ht="12.75" customHeight="1">
      <c r="A41" s="9"/>
      <c r="B41" s="9"/>
      <c r="C41" s="9"/>
    </row>
    <row r="42" spans="1:3" ht="12.75" customHeight="1">
      <c r="A42" s="6"/>
      <c r="B42" s="6"/>
      <c r="C42" s="31"/>
    </row>
    <row r="43" spans="1:3" ht="12.75" customHeight="1">
      <c r="A43" s="6"/>
      <c r="B43" s="6"/>
      <c r="C43" s="31"/>
    </row>
    <row r="44" ht="12.75" customHeight="1"/>
    <row r="45" ht="12.75" customHeight="1"/>
  </sheetData>
  <sheetProtection/>
  <mergeCells count="19">
    <mergeCell ref="A6:E6"/>
    <mergeCell ref="A14:E14"/>
    <mergeCell ref="A18:C18"/>
    <mergeCell ref="A16:C16"/>
    <mergeCell ref="A15:C15"/>
    <mergeCell ref="A11:C11"/>
    <mergeCell ref="A12:C12"/>
    <mergeCell ref="A13:C13"/>
    <mergeCell ref="A17:C17"/>
    <mergeCell ref="A1:F1"/>
    <mergeCell ref="A26:C26"/>
    <mergeCell ref="A25:C25"/>
    <mergeCell ref="A20:C20"/>
    <mergeCell ref="A22:C22"/>
    <mergeCell ref="A2:B2"/>
    <mergeCell ref="A24:C24"/>
    <mergeCell ref="A19:C19"/>
    <mergeCell ref="A21:C21"/>
    <mergeCell ref="A23:C23"/>
  </mergeCells>
  <conditionalFormatting sqref="F25 F18 F13">
    <cfRule type="cellIs" priority="1" dxfId="0" operator="notBetween" stopIfTrue="1">
      <formula>$F$3</formula>
      <formula>$F$4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A11" sqref="A11:C11"/>
    </sheetView>
  </sheetViews>
  <sheetFormatPr defaultColWidth="20.28125" defaultRowHeight="12.75"/>
  <cols>
    <col min="1" max="1" width="31.28125" style="1" customWidth="1"/>
    <col min="2" max="2" width="25.140625" style="1" customWidth="1"/>
    <col min="3" max="3" width="20.28125" style="1" customWidth="1"/>
    <col min="4" max="4" width="20.7109375" style="23" customWidth="1"/>
    <col min="5" max="5" width="20.7109375" style="23" hidden="1" customWidth="1"/>
    <col min="6" max="6" width="18.00390625" style="2" hidden="1" customWidth="1"/>
    <col min="7" max="7" width="11.140625" style="1" hidden="1" customWidth="1"/>
    <col min="8" max="8" width="9.421875" style="1" customWidth="1"/>
    <col min="9" max="16384" width="20.28125" style="1" customWidth="1"/>
  </cols>
  <sheetData>
    <row r="1" spans="1:6" ht="18">
      <c r="A1" s="114"/>
      <c r="B1" s="115"/>
      <c r="C1" s="115"/>
      <c r="D1" s="115"/>
      <c r="E1" s="115"/>
      <c r="F1" s="115"/>
    </row>
    <row r="2" spans="1:6" ht="18">
      <c r="A2" s="114"/>
      <c r="B2" s="114"/>
      <c r="C2" s="62" t="s">
        <v>28</v>
      </c>
      <c r="D2" s="62"/>
      <c r="E2" s="62"/>
      <c r="F2" s="62"/>
    </row>
    <row r="3" ht="12.75">
      <c r="E3" s="24"/>
    </row>
    <row r="4" spans="1:6" s="18" customFormat="1" ht="12" thickBot="1">
      <c r="A4" s="17" t="s">
        <v>12</v>
      </c>
      <c r="D4" s="25"/>
      <c r="E4" s="25"/>
      <c r="F4" s="66">
        <v>15</v>
      </c>
    </row>
    <row r="5" spans="1:6" s="3" customFormat="1" ht="25.5" customHeight="1" thickBot="1">
      <c r="A5" s="10" t="s">
        <v>0</v>
      </c>
      <c r="B5" s="11" t="s">
        <v>8</v>
      </c>
      <c r="C5" s="11" t="s">
        <v>9</v>
      </c>
      <c r="D5" s="26" t="s">
        <v>10</v>
      </c>
      <c r="E5" s="26" t="s">
        <v>11</v>
      </c>
      <c r="F5" s="102" t="s">
        <v>60</v>
      </c>
    </row>
    <row r="6" spans="1:6" ht="18" customHeight="1" thickBot="1">
      <c r="A6" s="124" t="s">
        <v>15</v>
      </c>
      <c r="B6" s="125"/>
      <c r="C6" s="125"/>
      <c r="D6" s="125"/>
      <c r="E6" s="125"/>
      <c r="F6" s="65"/>
    </row>
    <row r="7" spans="1:6" ht="13.5" thickBot="1">
      <c r="A7" s="15" t="s">
        <v>13</v>
      </c>
      <c r="B7" s="16"/>
      <c r="C7" s="32">
        <v>0</v>
      </c>
      <c r="D7" s="35">
        <v>0</v>
      </c>
      <c r="E7" s="35">
        <v>100</v>
      </c>
      <c r="F7" s="64"/>
    </row>
    <row r="8" spans="1:6" ht="13.5" thickBot="1">
      <c r="A8" s="7" t="s">
        <v>14</v>
      </c>
      <c r="B8" s="8"/>
      <c r="C8" s="33">
        <v>0</v>
      </c>
      <c r="D8" s="35">
        <v>0</v>
      </c>
      <c r="E8" s="35">
        <v>60</v>
      </c>
      <c r="F8" s="64"/>
    </row>
    <row r="9" spans="1:6" ht="13.5" thickBot="1">
      <c r="A9" s="12" t="s">
        <v>1</v>
      </c>
      <c r="B9" s="13"/>
      <c r="C9" s="34">
        <v>0</v>
      </c>
      <c r="D9" s="35">
        <v>0</v>
      </c>
      <c r="E9" s="35">
        <v>45</v>
      </c>
      <c r="F9" s="64"/>
    </row>
    <row r="10" spans="1:6" ht="13.5" thickBot="1">
      <c r="A10" s="5" t="s">
        <v>16</v>
      </c>
      <c r="B10" s="13"/>
      <c r="C10" s="34">
        <v>0</v>
      </c>
      <c r="D10" s="35">
        <v>0</v>
      </c>
      <c r="E10" s="35">
        <v>45</v>
      </c>
      <c r="F10" s="64"/>
    </row>
    <row r="11" spans="1:6" ht="12.75">
      <c r="A11" s="157" t="s">
        <v>18</v>
      </c>
      <c r="B11" s="131"/>
      <c r="C11" s="132"/>
      <c r="D11" s="36">
        <v>0</v>
      </c>
      <c r="E11" s="35">
        <v>0</v>
      </c>
      <c r="F11" s="64"/>
    </row>
    <row r="12" spans="1:6" ht="13.5" thickBot="1">
      <c r="A12" s="138"/>
      <c r="B12" s="139"/>
      <c r="C12" s="140"/>
      <c r="D12" s="38"/>
      <c r="E12" s="38"/>
      <c r="F12" s="64"/>
    </row>
    <row r="13" spans="1:6" s="14" customFormat="1" ht="18" customHeight="1" thickBot="1">
      <c r="A13" s="141" t="s">
        <v>2</v>
      </c>
      <c r="B13" s="142"/>
      <c r="C13" s="143"/>
      <c r="D13" s="48">
        <f>SUM(D7:D12)</f>
        <v>0</v>
      </c>
      <c r="E13" s="46">
        <f>SUM(E7:E12)</f>
        <v>250</v>
      </c>
      <c r="F13" s="68" t="e">
        <f>E13/D13</f>
        <v>#DIV/0!</v>
      </c>
    </row>
    <row r="14" spans="1:6" ht="18" customHeight="1" thickBot="1">
      <c r="A14" s="126" t="s">
        <v>3</v>
      </c>
      <c r="B14" s="126"/>
      <c r="C14" s="126"/>
      <c r="D14" s="127"/>
      <c r="E14" s="127"/>
      <c r="F14" s="13"/>
    </row>
    <row r="15" spans="1:6" ht="15.75" customHeight="1" thickBot="1">
      <c r="A15" s="133" t="s">
        <v>4</v>
      </c>
      <c r="B15" s="134"/>
      <c r="C15" s="135"/>
      <c r="D15" s="38">
        <v>0</v>
      </c>
      <c r="E15" s="40">
        <v>0</v>
      </c>
      <c r="F15" s="67"/>
    </row>
    <row r="16" spans="1:6" ht="13.5" thickBot="1">
      <c r="A16" s="130" t="s">
        <v>19</v>
      </c>
      <c r="B16" s="131"/>
      <c r="C16" s="132"/>
      <c r="D16" s="38">
        <v>0</v>
      </c>
      <c r="E16" s="40">
        <v>75</v>
      </c>
      <c r="F16" s="67"/>
    </row>
    <row r="17" spans="1:6" ht="13.5" thickBot="1">
      <c r="A17" s="130" t="s">
        <v>17</v>
      </c>
      <c r="B17" s="131"/>
      <c r="C17" s="132"/>
      <c r="D17" s="38">
        <v>0</v>
      </c>
      <c r="E17" s="38">
        <v>0</v>
      </c>
      <c r="F17" s="67"/>
    </row>
    <row r="18" spans="1:6" ht="18" customHeight="1" thickBot="1">
      <c r="A18" s="128" t="s">
        <v>5</v>
      </c>
      <c r="B18" s="124"/>
      <c r="C18" s="129"/>
      <c r="D18" s="48">
        <f>SUM(D15:D17)</f>
        <v>0</v>
      </c>
      <c r="E18" s="46">
        <f>SUM(E15:E17)</f>
        <v>75</v>
      </c>
      <c r="F18" s="68" t="e">
        <f>E18/D18</f>
        <v>#DIV/0!</v>
      </c>
    </row>
    <row r="19" spans="1:6" ht="18" customHeight="1" thickBot="1">
      <c r="A19" s="154" t="s">
        <v>20</v>
      </c>
      <c r="B19" s="155"/>
      <c r="C19" s="156"/>
      <c r="D19" s="27"/>
      <c r="E19" s="27"/>
      <c r="F19" s="13"/>
    </row>
    <row r="20" spans="1:6" ht="13.5" thickBot="1">
      <c r="A20" s="148" t="s">
        <v>21</v>
      </c>
      <c r="B20" s="149"/>
      <c r="C20" s="150"/>
      <c r="D20" s="41">
        <v>0</v>
      </c>
      <c r="E20" s="41">
        <v>24</v>
      </c>
      <c r="F20" s="67"/>
    </row>
    <row r="21" spans="1:6" ht="13.5" thickBot="1">
      <c r="A21" s="151" t="s">
        <v>22</v>
      </c>
      <c r="B21" s="152"/>
      <c r="C21" s="153"/>
      <c r="D21" s="42">
        <v>0</v>
      </c>
      <c r="E21" s="41">
        <v>0</v>
      </c>
      <c r="F21" s="63"/>
    </row>
    <row r="22" spans="1:6" ht="13.5" thickBot="1">
      <c r="A22" s="151" t="s">
        <v>36</v>
      </c>
      <c r="B22" s="152"/>
      <c r="C22" s="153"/>
      <c r="D22" s="42">
        <v>0</v>
      </c>
      <c r="E22" s="41">
        <v>254.5</v>
      </c>
      <c r="F22" s="63"/>
    </row>
    <row r="23" spans="1:6" ht="13.5" thickBot="1">
      <c r="A23" s="151" t="s">
        <v>23</v>
      </c>
      <c r="B23" s="152"/>
      <c r="C23" s="153"/>
      <c r="D23" s="42">
        <v>0</v>
      </c>
      <c r="E23" s="41">
        <v>0</v>
      </c>
      <c r="F23" s="63"/>
    </row>
    <row r="24" spans="1:8" ht="13.5" customHeight="1" thickBot="1">
      <c r="A24" s="148" t="s">
        <v>24</v>
      </c>
      <c r="B24" s="149"/>
      <c r="C24" s="150"/>
      <c r="D24" s="42">
        <v>0</v>
      </c>
      <c r="E24" s="41">
        <v>22.18</v>
      </c>
      <c r="F24" s="67"/>
      <c r="H24" s="73"/>
    </row>
    <row r="25" spans="1:6" ht="18" customHeight="1" thickBot="1">
      <c r="A25" s="145" t="s">
        <v>6</v>
      </c>
      <c r="B25" s="146"/>
      <c r="C25" s="147"/>
      <c r="D25" s="50">
        <f>SUM(D20:D24)</f>
        <v>0</v>
      </c>
      <c r="E25" s="71">
        <f>SUM(E20:E24)</f>
        <v>300.68</v>
      </c>
      <c r="F25" s="72" t="e">
        <f>E25*100/D25-100</f>
        <v>#DIV/0!</v>
      </c>
    </row>
    <row r="26" spans="1:6" ht="18" customHeight="1" thickBot="1">
      <c r="A26" s="128" t="s">
        <v>25</v>
      </c>
      <c r="B26" s="125"/>
      <c r="C26" s="144"/>
      <c r="D26" s="49">
        <f>D13+D18+D25</f>
        <v>0</v>
      </c>
      <c r="E26" s="69">
        <f>E13+E18+E25</f>
        <v>625.6800000000001</v>
      </c>
      <c r="F26" s="70"/>
    </row>
    <row r="27" spans="1:6" ht="12.75" customHeight="1">
      <c r="A27" s="19"/>
      <c r="B27" s="20"/>
      <c r="C27" s="20"/>
      <c r="D27" s="28"/>
      <c r="E27" s="28"/>
      <c r="F27" s="6"/>
    </row>
    <row r="28" spans="1:6" ht="12.75" customHeight="1">
      <c r="A28" s="17"/>
      <c r="B28" s="18"/>
      <c r="C28" s="18"/>
      <c r="D28" s="82">
        <f>D8+D9+D10</f>
        <v>0</v>
      </c>
      <c r="E28" s="25"/>
      <c r="F28" s="6"/>
    </row>
    <row r="29" spans="1:6" ht="12.75" customHeight="1">
      <c r="A29" s="21"/>
      <c r="B29" s="22"/>
      <c r="C29" s="22"/>
      <c r="D29" s="44"/>
      <c r="E29" s="43"/>
      <c r="F29" s="6"/>
    </row>
    <row r="30" spans="1:6" ht="12.75" customHeight="1">
      <c r="A30" s="21"/>
      <c r="B30" s="22"/>
      <c r="C30" s="22"/>
      <c r="D30" s="28"/>
      <c r="E30" s="28"/>
      <c r="F30" s="6"/>
    </row>
    <row r="31" spans="1:6" ht="12.75" customHeight="1">
      <c r="A31" s="19"/>
      <c r="B31" s="20"/>
      <c r="C31" s="20"/>
      <c r="D31" s="28"/>
      <c r="E31" s="28"/>
      <c r="F31" s="6"/>
    </row>
    <row r="32" spans="1:6" ht="12.75" customHeight="1">
      <c r="A32" s="4"/>
      <c r="B32" s="4"/>
      <c r="C32" s="4"/>
      <c r="E32" s="24"/>
      <c r="F32" s="4"/>
    </row>
    <row r="33" spans="1:6" ht="12.75" customHeight="1">
      <c r="A33" s="30"/>
      <c r="B33" s="30"/>
      <c r="C33" s="30"/>
      <c r="E33" s="24"/>
      <c r="F33" s="4"/>
    </row>
    <row r="34" spans="1:6" ht="12.75">
      <c r="A34" s="9"/>
      <c r="B34" s="9"/>
      <c r="C34" s="9"/>
      <c r="E34" s="24"/>
      <c r="F34" s="4"/>
    </row>
    <row r="35" spans="1:6" ht="12.75">
      <c r="A35" s="9"/>
      <c r="B35" s="9"/>
      <c r="C35" s="9"/>
      <c r="E35" s="24"/>
      <c r="F35" s="4"/>
    </row>
    <row r="36" spans="1:6" ht="12.75">
      <c r="A36" s="9"/>
      <c r="B36" s="9"/>
      <c r="C36" s="9"/>
      <c r="E36" s="24"/>
      <c r="F36" s="4"/>
    </row>
    <row r="37" spans="1:6" ht="12.75">
      <c r="A37" s="9"/>
      <c r="B37" s="9"/>
      <c r="C37" s="9"/>
      <c r="E37" s="24"/>
      <c r="F37" s="4"/>
    </row>
    <row r="38" spans="1:6" ht="12.75" customHeight="1">
      <c r="A38" s="9"/>
      <c r="B38" s="9"/>
      <c r="C38" s="9"/>
      <c r="E38" s="24"/>
      <c r="F38" s="4"/>
    </row>
    <row r="39" spans="1:3" ht="12.75" customHeight="1">
      <c r="A39" s="9"/>
      <c r="B39" s="9"/>
      <c r="C39" s="9"/>
    </row>
    <row r="40" spans="1:3" ht="12.75" customHeight="1">
      <c r="A40" s="9"/>
      <c r="B40" s="9"/>
      <c r="C40" s="9"/>
    </row>
    <row r="41" spans="1:3" ht="12.75" customHeight="1">
      <c r="A41" s="9"/>
      <c r="B41" s="9"/>
      <c r="C41" s="9"/>
    </row>
    <row r="42" spans="1:3" ht="12.75" customHeight="1">
      <c r="A42" s="6"/>
      <c r="B42" s="6"/>
      <c r="C42" s="31"/>
    </row>
    <row r="43" spans="1:3" ht="12.75" customHeight="1">
      <c r="A43" s="6"/>
      <c r="B43" s="6"/>
      <c r="C43" s="31"/>
    </row>
    <row r="44" ht="12.75" customHeight="1"/>
    <row r="45" ht="12.75" customHeight="1"/>
  </sheetData>
  <sheetProtection/>
  <mergeCells count="19">
    <mergeCell ref="A1:F1"/>
    <mergeCell ref="A2:B2"/>
    <mergeCell ref="A6:E6"/>
    <mergeCell ref="A11:C11"/>
    <mergeCell ref="A12:C12"/>
    <mergeCell ref="A13:C13"/>
    <mergeCell ref="A14:E14"/>
    <mergeCell ref="A15:C15"/>
    <mergeCell ref="A16:C16"/>
    <mergeCell ref="A17:C17"/>
    <mergeCell ref="A18:C18"/>
    <mergeCell ref="A19:C19"/>
    <mergeCell ref="A26:C26"/>
    <mergeCell ref="A20:C20"/>
    <mergeCell ref="A21:C21"/>
    <mergeCell ref="A22:C22"/>
    <mergeCell ref="A23:C23"/>
    <mergeCell ref="A24:C24"/>
    <mergeCell ref="A25:C25"/>
  </mergeCells>
  <conditionalFormatting sqref="F25 F18 F13">
    <cfRule type="cellIs" priority="1" dxfId="0" operator="notBetween" stopIfTrue="1">
      <formula>$F$3</formula>
      <formula>$F$4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B8" sqref="B8"/>
    </sheetView>
  </sheetViews>
  <sheetFormatPr defaultColWidth="20.28125" defaultRowHeight="12.75"/>
  <cols>
    <col min="1" max="1" width="31.28125" style="1" customWidth="1"/>
    <col min="2" max="2" width="25.140625" style="1" customWidth="1"/>
    <col min="3" max="3" width="20.28125" style="1" customWidth="1"/>
    <col min="4" max="4" width="20.7109375" style="23" customWidth="1"/>
    <col min="5" max="5" width="20.7109375" style="23" hidden="1" customWidth="1"/>
    <col min="6" max="6" width="18.00390625" style="2" hidden="1" customWidth="1"/>
    <col min="7" max="7" width="11.140625" style="1" hidden="1" customWidth="1"/>
    <col min="8" max="8" width="9.421875" style="1" customWidth="1"/>
    <col min="9" max="16384" width="20.28125" style="1" customWidth="1"/>
  </cols>
  <sheetData>
    <row r="1" spans="1:6" ht="18">
      <c r="A1" s="114"/>
      <c r="B1" s="115"/>
      <c r="C1" s="115"/>
      <c r="D1" s="115"/>
      <c r="E1" s="115"/>
      <c r="F1" s="115"/>
    </row>
    <row r="2" spans="1:6" ht="18">
      <c r="A2" s="114"/>
      <c r="B2" s="114"/>
      <c r="C2" s="62" t="s">
        <v>37</v>
      </c>
      <c r="D2" s="62"/>
      <c r="E2" s="62"/>
      <c r="F2" s="62"/>
    </row>
    <row r="3" ht="12.75">
      <c r="E3" s="24"/>
    </row>
    <row r="4" spans="1:6" s="18" customFormat="1" ht="12" thickBot="1">
      <c r="A4" s="17" t="s">
        <v>12</v>
      </c>
      <c r="D4" s="25"/>
      <c r="E4" s="25"/>
      <c r="F4" s="66">
        <v>15</v>
      </c>
    </row>
    <row r="5" spans="1:6" s="3" customFormat="1" ht="25.5" customHeight="1" thickBot="1">
      <c r="A5" s="10" t="s">
        <v>0</v>
      </c>
      <c r="B5" s="11" t="s">
        <v>8</v>
      </c>
      <c r="C5" s="11" t="s">
        <v>9</v>
      </c>
      <c r="D5" s="26" t="s">
        <v>10</v>
      </c>
      <c r="E5" s="26" t="s">
        <v>11</v>
      </c>
      <c r="F5" s="102" t="s">
        <v>60</v>
      </c>
    </row>
    <row r="6" spans="1:6" ht="18" customHeight="1" thickBot="1">
      <c r="A6" s="124" t="s">
        <v>15</v>
      </c>
      <c r="B6" s="125"/>
      <c r="C6" s="125"/>
      <c r="D6" s="125"/>
      <c r="E6" s="125"/>
      <c r="F6" s="65"/>
    </row>
    <row r="7" spans="1:6" ht="13.5" thickBot="1">
      <c r="A7" s="15" t="s">
        <v>13</v>
      </c>
      <c r="B7" s="16"/>
      <c r="C7" s="32">
        <v>0</v>
      </c>
      <c r="D7" s="35">
        <v>0</v>
      </c>
      <c r="E7" s="35">
        <v>300</v>
      </c>
      <c r="F7" s="64"/>
    </row>
    <row r="8" spans="1:6" ht="13.5" thickBot="1">
      <c r="A8" s="7" t="s">
        <v>14</v>
      </c>
      <c r="B8" s="8"/>
      <c r="C8" s="33">
        <v>0</v>
      </c>
      <c r="D8" s="35">
        <v>0</v>
      </c>
      <c r="E8" s="35">
        <v>0</v>
      </c>
      <c r="F8" s="64"/>
    </row>
    <row r="9" spans="1:6" ht="13.5" thickBot="1">
      <c r="A9" s="12" t="s">
        <v>1</v>
      </c>
      <c r="B9" s="13"/>
      <c r="C9" s="34">
        <v>0</v>
      </c>
      <c r="D9" s="35">
        <v>0</v>
      </c>
      <c r="E9" s="35">
        <v>0</v>
      </c>
      <c r="F9" s="64"/>
    </row>
    <row r="10" spans="1:6" ht="13.5" thickBot="1">
      <c r="A10" s="5" t="s">
        <v>16</v>
      </c>
      <c r="B10" s="13"/>
      <c r="C10" s="34">
        <v>0</v>
      </c>
      <c r="D10" s="35">
        <v>0</v>
      </c>
      <c r="E10" s="35">
        <v>0</v>
      </c>
      <c r="F10" s="64"/>
    </row>
    <row r="11" spans="1:6" ht="12.75">
      <c r="A11" s="157" t="s">
        <v>18</v>
      </c>
      <c r="B11" s="131"/>
      <c r="C11" s="132"/>
      <c r="D11" s="36">
        <v>0</v>
      </c>
      <c r="E11" s="35">
        <v>0</v>
      </c>
      <c r="F11" s="64"/>
    </row>
    <row r="12" spans="1:6" ht="13.5" thickBot="1">
      <c r="A12" s="138"/>
      <c r="B12" s="139"/>
      <c r="C12" s="140"/>
      <c r="D12" s="38"/>
      <c r="E12" s="38"/>
      <c r="F12" s="64"/>
    </row>
    <row r="13" spans="1:6" s="14" customFormat="1" ht="18" customHeight="1" thickBot="1">
      <c r="A13" s="141" t="s">
        <v>2</v>
      </c>
      <c r="B13" s="142"/>
      <c r="C13" s="143"/>
      <c r="D13" s="48">
        <f>SUM(D7:D12)</f>
        <v>0</v>
      </c>
      <c r="E13" s="46">
        <f>SUM(E7:E12)</f>
        <v>300</v>
      </c>
      <c r="F13" s="68">
        <v>0</v>
      </c>
    </row>
    <row r="14" spans="1:6" ht="18" customHeight="1" thickBot="1">
      <c r="A14" s="126" t="s">
        <v>3</v>
      </c>
      <c r="B14" s="126"/>
      <c r="C14" s="126"/>
      <c r="D14" s="127"/>
      <c r="E14" s="127"/>
      <c r="F14" s="13"/>
    </row>
    <row r="15" spans="1:6" ht="15.75" customHeight="1" thickBot="1">
      <c r="A15" s="133" t="s">
        <v>4</v>
      </c>
      <c r="B15" s="134"/>
      <c r="C15" s="135"/>
      <c r="D15" s="38">
        <v>0</v>
      </c>
      <c r="E15" s="40">
        <v>0</v>
      </c>
      <c r="F15" s="67"/>
    </row>
    <row r="16" spans="1:6" ht="13.5" thickBot="1">
      <c r="A16" s="130" t="s">
        <v>19</v>
      </c>
      <c r="B16" s="131"/>
      <c r="C16" s="132"/>
      <c r="D16" s="38">
        <v>0</v>
      </c>
      <c r="E16" s="40">
        <v>0</v>
      </c>
      <c r="F16" s="67"/>
    </row>
    <row r="17" spans="1:6" ht="13.5" thickBot="1">
      <c r="A17" s="130" t="s">
        <v>17</v>
      </c>
      <c r="B17" s="131"/>
      <c r="C17" s="132"/>
      <c r="D17" s="38">
        <v>0</v>
      </c>
      <c r="E17" s="38">
        <v>0</v>
      </c>
      <c r="F17" s="67"/>
    </row>
    <row r="18" spans="1:6" ht="18" customHeight="1" thickBot="1">
      <c r="A18" s="128" t="s">
        <v>5</v>
      </c>
      <c r="B18" s="124"/>
      <c r="C18" s="129"/>
      <c r="D18" s="48">
        <f>SUM(D15:D17)</f>
        <v>0</v>
      </c>
      <c r="E18" s="46">
        <f>SUM(E15:E17)</f>
        <v>0</v>
      </c>
      <c r="F18" s="68" t="e">
        <f>E18*100/D18-100</f>
        <v>#DIV/0!</v>
      </c>
    </row>
    <row r="19" spans="1:6" ht="18" customHeight="1" thickBot="1">
      <c r="A19" s="154" t="s">
        <v>20</v>
      </c>
      <c r="B19" s="155"/>
      <c r="C19" s="156"/>
      <c r="D19" s="27"/>
      <c r="E19" s="27"/>
      <c r="F19" s="13"/>
    </row>
    <row r="20" spans="1:6" ht="13.5" thickBot="1">
      <c r="A20" s="148" t="s">
        <v>21</v>
      </c>
      <c r="B20" s="149"/>
      <c r="C20" s="150"/>
      <c r="D20" s="41">
        <v>0</v>
      </c>
      <c r="E20" s="41">
        <v>24</v>
      </c>
      <c r="F20" s="67"/>
    </row>
    <row r="21" spans="1:6" ht="13.5" thickBot="1">
      <c r="A21" s="151" t="s">
        <v>22</v>
      </c>
      <c r="B21" s="152"/>
      <c r="C21" s="153"/>
      <c r="D21" s="41">
        <v>0</v>
      </c>
      <c r="E21" s="41">
        <v>0</v>
      </c>
      <c r="F21" s="63"/>
    </row>
    <row r="22" spans="1:6" ht="13.5" thickBot="1">
      <c r="A22" s="151" t="s">
        <v>36</v>
      </c>
      <c r="B22" s="152"/>
      <c r="C22" s="153"/>
      <c r="D22" s="41">
        <v>0</v>
      </c>
      <c r="E22" s="41">
        <v>0</v>
      </c>
      <c r="F22" s="63"/>
    </row>
    <row r="23" spans="1:6" ht="13.5" thickBot="1">
      <c r="A23" s="151" t="s">
        <v>23</v>
      </c>
      <c r="B23" s="152"/>
      <c r="C23" s="153"/>
      <c r="D23" s="41">
        <v>0</v>
      </c>
      <c r="E23" s="41">
        <v>0</v>
      </c>
      <c r="F23" s="63"/>
    </row>
    <row r="24" spans="1:8" ht="13.5" customHeight="1" thickBot="1">
      <c r="A24" s="148" t="s">
        <v>24</v>
      </c>
      <c r="B24" s="149"/>
      <c r="C24" s="150"/>
      <c r="D24" s="41">
        <v>0</v>
      </c>
      <c r="E24" s="41">
        <v>13.19</v>
      </c>
      <c r="F24" s="67"/>
      <c r="H24" s="73"/>
    </row>
    <row r="25" spans="1:6" ht="18" customHeight="1" thickBot="1">
      <c r="A25" s="145" t="s">
        <v>6</v>
      </c>
      <c r="B25" s="146"/>
      <c r="C25" s="147"/>
      <c r="D25" s="50">
        <f>SUM(D20:D24)</f>
        <v>0</v>
      </c>
      <c r="E25" s="71">
        <f>SUM(E20:E24)</f>
        <v>37.19</v>
      </c>
      <c r="F25" s="72" t="e">
        <f>E25*100/D25-100</f>
        <v>#DIV/0!</v>
      </c>
    </row>
    <row r="26" spans="1:6" ht="18" customHeight="1" thickBot="1">
      <c r="A26" s="128" t="s">
        <v>25</v>
      </c>
      <c r="B26" s="125"/>
      <c r="C26" s="144"/>
      <c r="D26" s="49">
        <f>D13+D18+D25</f>
        <v>0</v>
      </c>
      <c r="E26" s="69">
        <f>E13+E18+E25</f>
        <v>337.19</v>
      </c>
      <c r="F26" s="70"/>
    </row>
    <row r="27" spans="1:6" ht="12.75" customHeight="1">
      <c r="A27" s="19"/>
      <c r="B27" s="20"/>
      <c r="C27" s="20"/>
      <c r="D27" s="28"/>
      <c r="E27" s="28"/>
      <c r="F27" s="6"/>
    </row>
    <row r="28" spans="1:6" ht="12.75" customHeight="1">
      <c r="A28" s="17"/>
      <c r="B28" s="18"/>
      <c r="C28" s="18"/>
      <c r="D28" s="82">
        <f>D8+D9+D10</f>
        <v>0</v>
      </c>
      <c r="E28" s="25"/>
      <c r="F28" s="6"/>
    </row>
    <row r="29" spans="1:6" ht="12.75" customHeight="1">
      <c r="A29" s="21"/>
      <c r="B29" s="22"/>
      <c r="C29" s="22"/>
      <c r="D29" s="44"/>
      <c r="E29" s="43"/>
      <c r="F29" s="6"/>
    </row>
    <row r="30" spans="1:6" ht="12.75" customHeight="1">
      <c r="A30" s="21"/>
      <c r="B30" s="22"/>
      <c r="C30" s="22"/>
      <c r="D30" s="28"/>
      <c r="E30" s="28"/>
      <c r="F30" s="6"/>
    </row>
    <row r="31" spans="1:6" ht="12.75" customHeight="1">
      <c r="A31" s="19"/>
      <c r="B31" s="20"/>
      <c r="C31" s="20"/>
      <c r="D31" s="28"/>
      <c r="E31" s="28"/>
      <c r="F31" s="6"/>
    </row>
    <row r="32" spans="1:6" ht="12.75" customHeight="1">
      <c r="A32" s="4"/>
      <c r="B32" s="4"/>
      <c r="C32" s="4"/>
      <c r="E32" s="24"/>
      <c r="F32" s="4"/>
    </row>
    <row r="33" spans="1:6" ht="12.75" customHeight="1">
      <c r="A33" s="30"/>
      <c r="B33" s="30"/>
      <c r="C33" s="30"/>
      <c r="E33" s="24"/>
      <c r="F33" s="4"/>
    </row>
    <row r="34" spans="1:6" ht="12.75">
      <c r="A34" s="9"/>
      <c r="B34" s="9"/>
      <c r="C34" s="9"/>
      <c r="E34" s="24"/>
      <c r="F34" s="4"/>
    </row>
    <row r="35" spans="1:6" ht="12.75">
      <c r="A35" s="9"/>
      <c r="B35" s="9"/>
      <c r="C35" s="9"/>
      <c r="E35" s="24"/>
      <c r="F35" s="4"/>
    </row>
    <row r="36" spans="1:6" ht="12.75">
      <c r="A36" s="9"/>
      <c r="B36" s="9"/>
      <c r="C36" s="9"/>
      <c r="E36" s="24"/>
      <c r="F36" s="4"/>
    </row>
    <row r="37" spans="1:6" ht="12.75">
      <c r="A37" s="9"/>
      <c r="B37" s="9"/>
      <c r="C37" s="9"/>
      <c r="E37" s="24"/>
      <c r="F37" s="4"/>
    </row>
    <row r="38" spans="1:6" ht="12.75" customHeight="1">
      <c r="A38" s="9"/>
      <c r="B38" s="9"/>
      <c r="C38" s="9"/>
      <c r="E38" s="24"/>
      <c r="F38" s="4"/>
    </row>
    <row r="39" spans="1:3" ht="12.75" customHeight="1">
      <c r="A39" s="9"/>
      <c r="B39" s="9"/>
      <c r="C39" s="9"/>
    </row>
    <row r="40" spans="1:3" ht="12.75" customHeight="1">
      <c r="A40" s="9"/>
      <c r="B40" s="9"/>
      <c r="C40" s="9"/>
    </row>
    <row r="41" spans="1:3" ht="12.75" customHeight="1">
      <c r="A41" s="9"/>
      <c r="B41" s="9"/>
      <c r="C41" s="9"/>
    </row>
    <row r="42" spans="1:3" ht="12.75" customHeight="1">
      <c r="A42" s="6"/>
      <c r="B42" s="6"/>
      <c r="C42" s="31"/>
    </row>
    <row r="43" spans="1:3" ht="12.75" customHeight="1">
      <c r="A43" s="6"/>
      <c r="B43" s="6"/>
      <c r="C43" s="31"/>
    </row>
    <row r="44" ht="12.75" customHeight="1"/>
    <row r="45" ht="12.75" customHeight="1"/>
  </sheetData>
  <sheetProtection/>
  <mergeCells count="19">
    <mergeCell ref="A1:F1"/>
    <mergeCell ref="A2:B2"/>
    <mergeCell ref="A6:E6"/>
    <mergeCell ref="A11:C11"/>
    <mergeCell ref="A12:C12"/>
    <mergeCell ref="A13:C13"/>
    <mergeCell ref="A14:E14"/>
    <mergeCell ref="A15:C15"/>
    <mergeCell ref="A16:C16"/>
    <mergeCell ref="A17:C17"/>
    <mergeCell ref="A18:C18"/>
    <mergeCell ref="A19:C19"/>
    <mergeCell ref="A26:C26"/>
    <mergeCell ref="A20:C20"/>
    <mergeCell ref="A21:C21"/>
    <mergeCell ref="A22:C22"/>
    <mergeCell ref="A23:C23"/>
    <mergeCell ref="A24:C24"/>
    <mergeCell ref="A25:C25"/>
  </mergeCells>
  <conditionalFormatting sqref="F25 F18 F13">
    <cfRule type="cellIs" priority="1" dxfId="0" operator="notBetween" stopIfTrue="1">
      <formula>$F$3</formula>
      <formula>$F$4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4">
      <selection activeCell="C10" sqref="C10"/>
    </sheetView>
  </sheetViews>
  <sheetFormatPr defaultColWidth="20.28125" defaultRowHeight="12.75"/>
  <cols>
    <col min="1" max="1" width="31.28125" style="1" customWidth="1"/>
    <col min="2" max="2" width="25.140625" style="1" customWidth="1"/>
    <col min="3" max="3" width="20.28125" style="1" customWidth="1"/>
    <col min="4" max="4" width="20.7109375" style="23" customWidth="1"/>
    <col min="5" max="5" width="20.7109375" style="23" hidden="1" customWidth="1"/>
    <col min="6" max="6" width="18.00390625" style="2" hidden="1" customWidth="1"/>
    <col min="7" max="7" width="11.140625" style="1" hidden="1" customWidth="1"/>
    <col min="8" max="8" width="9.421875" style="1" customWidth="1"/>
    <col min="9" max="16384" width="20.28125" style="1" customWidth="1"/>
  </cols>
  <sheetData>
    <row r="1" spans="1:6" ht="18">
      <c r="A1" s="114"/>
      <c r="B1" s="115"/>
      <c r="C1" s="115"/>
      <c r="D1" s="115"/>
      <c r="E1" s="115"/>
      <c r="F1" s="115"/>
    </row>
    <row r="2" spans="1:6" ht="18">
      <c r="A2" s="114"/>
      <c r="B2" s="114"/>
      <c r="C2" s="62" t="s">
        <v>38</v>
      </c>
      <c r="D2" s="62"/>
      <c r="E2" s="62"/>
      <c r="F2" s="62"/>
    </row>
    <row r="3" ht="12.75">
      <c r="E3" s="24"/>
    </row>
    <row r="4" spans="1:6" s="18" customFormat="1" ht="12" thickBot="1">
      <c r="A4" s="17" t="s">
        <v>12</v>
      </c>
      <c r="D4" s="25"/>
      <c r="E4" s="25"/>
      <c r="F4" s="66">
        <v>15</v>
      </c>
    </row>
    <row r="5" spans="1:6" s="3" customFormat="1" ht="25.5" customHeight="1" thickBot="1">
      <c r="A5" s="10" t="s">
        <v>0</v>
      </c>
      <c r="B5" s="11" t="s">
        <v>8</v>
      </c>
      <c r="C5" s="11" t="s">
        <v>9</v>
      </c>
      <c r="D5" s="26" t="s">
        <v>10</v>
      </c>
      <c r="E5" s="26" t="s">
        <v>11</v>
      </c>
      <c r="F5" s="102" t="s">
        <v>60</v>
      </c>
    </row>
    <row r="6" spans="1:6" ht="18" customHeight="1" thickBot="1">
      <c r="A6" s="124" t="s">
        <v>15</v>
      </c>
      <c r="B6" s="125"/>
      <c r="C6" s="125"/>
      <c r="D6" s="125"/>
      <c r="E6" s="125"/>
      <c r="F6" s="65"/>
    </row>
    <row r="7" spans="1:6" ht="13.5" thickBot="1">
      <c r="A7" s="15" t="s">
        <v>13</v>
      </c>
      <c r="B7" s="16"/>
      <c r="C7" s="32">
        <v>0</v>
      </c>
      <c r="D7" s="35">
        <v>0</v>
      </c>
      <c r="E7" s="35">
        <v>0</v>
      </c>
      <c r="F7" s="64"/>
    </row>
    <row r="8" spans="1:6" ht="13.5" thickBot="1">
      <c r="A8" s="7" t="s">
        <v>14</v>
      </c>
      <c r="B8" s="8"/>
      <c r="C8" s="33">
        <v>0</v>
      </c>
      <c r="D8" s="35">
        <v>0</v>
      </c>
      <c r="E8" s="35">
        <v>90</v>
      </c>
      <c r="F8" s="64"/>
    </row>
    <row r="9" spans="1:6" ht="13.5" thickBot="1">
      <c r="A9" s="12" t="s">
        <v>1</v>
      </c>
      <c r="B9" s="13"/>
      <c r="C9" s="34">
        <v>0</v>
      </c>
      <c r="D9" s="35">
        <v>0</v>
      </c>
      <c r="E9" s="35">
        <v>75</v>
      </c>
      <c r="F9" s="64"/>
    </row>
    <row r="10" spans="1:6" ht="13.5" thickBot="1">
      <c r="A10" s="5" t="s">
        <v>16</v>
      </c>
      <c r="B10" s="13"/>
      <c r="C10" s="34">
        <v>0</v>
      </c>
      <c r="D10" s="35">
        <v>0</v>
      </c>
      <c r="E10" s="35">
        <v>75</v>
      </c>
      <c r="F10" s="64"/>
    </row>
    <row r="11" spans="1:6" ht="12.75">
      <c r="A11" s="157" t="s">
        <v>18</v>
      </c>
      <c r="B11" s="131"/>
      <c r="C11" s="132"/>
      <c r="D11" s="36">
        <v>0</v>
      </c>
      <c r="E11" s="35">
        <v>0</v>
      </c>
      <c r="F11" s="64"/>
    </row>
    <row r="12" spans="1:6" ht="13.5" thickBot="1">
      <c r="A12" s="138"/>
      <c r="B12" s="139"/>
      <c r="C12" s="140"/>
      <c r="D12" s="38"/>
      <c r="E12" s="38"/>
      <c r="F12" s="64"/>
    </row>
    <row r="13" spans="1:6" s="14" customFormat="1" ht="18" customHeight="1" thickBot="1">
      <c r="A13" s="141" t="s">
        <v>2</v>
      </c>
      <c r="B13" s="142"/>
      <c r="C13" s="143"/>
      <c r="D13" s="48">
        <f>SUM(D7:D12)</f>
        <v>0</v>
      </c>
      <c r="E13" s="46">
        <f>SUM(E7:E12)</f>
        <v>240</v>
      </c>
      <c r="F13" s="68">
        <v>0</v>
      </c>
    </row>
    <row r="14" spans="1:6" ht="18" customHeight="1" thickBot="1">
      <c r="A14" s="126" t="s">
        <v>3</v>
      </c>
      <c r="B14" s="126"/>
      <c r="C14" s="126"/>
      <c r="D14" s="127"/>
      <c r="E14" s="127"/>
      <c r="F14" s="13"/>
    </row>
    <row r="15" spans="1:6" ht="15.75" customHeight="1" thickBot="1">
      <c r="A15" s="133" t="s">
        <v>4</v>
      </c>
      <c r="B15" s="134"/>
      <c r="C15" s="135"/>
      <c r="D15" s="38">
        <v>0</v>
      </c>
      <c r="E15" s="40">
        <v>0</v>
      </c>
      <c r="F15" s="67"/>
    </row>
    <row r="16" spans="1:6" ht="13.5" thickBot="1">
      <c r="A16" s="130" t="s">
        <v>19</v>
      </c>
      <c r="B16" s="131"/>
      <c r="C16" s="132"/>
      <c r="D16" s="38">
        <v>0</v>
      </c>
      <c r="E16" s="40">
        <v>0</v>
      </c>
      <c r="F16" s="67"/>
    </row>
    <row r="17" spans="1:6" ht="13.5" thickBot="1">
      <c r="A17" s="130" t="s">
        <v>17</v>
      </c>
      <c r="B17" s="131"/>
      <c r="C17" s="132"/>
      <c r="D17" s="38">
        <v>0</v>
      </c>
      <c r="E17" s="38">
        <v>0</v>
      </c>
      <c r="F17" s="67"/>
    </row>
    <row r="18" spans="1:6" ht="18" customHeight="1" thickBot="1">
      <c r="A18" s="128" t="s">
        <v>5</v>
      </c>
      <c r="B18" s="124"/>
      <c r="C18" s="129"/>
      <c r="D18" s="48">
        <f>SUM(D15:D17)</f>
        <v>0</v>
      </c>
      <c r="E18" s="46">
        <f>SUM(E15:E17)</f>
        <v>0</v>
      </c>
      <c r="F18" s="68" t="e">
        <f>E18*100/D18-100</f>
        <v>#DIV/0!</v>
      </c>
    </row>
    <row r="19" spans="1:6" ht="18" customHeight="1" thickBot="1">
      <c r="A19" s="154" t="s">
        <v>20</v>
      </c>
      <c r="B19" s="155"/>
      <c r="C19" s="156"/>
      <c r="D19" s="27"/>
      <c r="E19" s="27"/>
      <c r="F19" s="13"/>
    </row>
    <row r="20" spans="1:6" ht="13.5" thickBot="1">
      <c r="A20" s="148" t="s">
        <v>21</v>
      </c>
      <c r="B20" s="149"/>
      <c r="C20" s="150"/>
      <c r="D20" s="41">
        <v>0</v>
      </c>
      <c r="E20" s="41">
        <v>24</v>
      </c>
      <c r="F20" s="67"/>
    </row>
    <row r="21" spans="1:6" ht="13.5" thickBot="1">
      <c r="A21" s="151" t="s">
        <v>22</v>
      </c>
      <c r="B21" s="152"/>
      <c r="C21" s="153"/>
      <c r="D21" s="42">
        <v>0</v>
      </c>
      <c r="E21" s="41">
        <v>0</v>
      </c>
      <c r="F21" s="63"/>
    </row>
    <row r="22" spans="1:6" ht="13.5" thickBot="1">
      <c r="A22" s="151" t="s">
        <v>36</v>
      </c>
      <c r="B22" s="152"/>
      <c r="C22" s="153"/>
      <c r="D22" s="42">
        <v>0</v>
      </c>
      <c r="E22" s="41">
        <v>100.8</v>
      </c>
      <c r="F22" s="63"/>
    </row>
    <row r="23" spans="1:6" ht="13.5" thickBot="1">
      <c r="A23" s="151" t="s">
        <v>23</v>
      </c>
      <c r="B23" s="152"/>
      <c r="C23" s="153"/>
      <c r="D23" s="42">
        <v>0</v>
      </c>
      <c r="E23" s="41">
        <v>0</v>
      </c>
      <c r="F23" s="63"/>
    </row>
    <row r="24" spans="1:8" ht="13.5" customHeight="1" thickBot="1">
      <c r="A24" s="148" t="s">
        <v>24</v>
      </c>
      <c r="B24" s="149"/>
      <c r="C24" s="150"/>
      <c r="D24" s="42">
        <v>0</v>
      </c>
      <c r="E24" s="41">
        <v>14.98</v>
      </c>
      <c r="F24" s="67"/>
      <c r="H24" s="73"/>
    </row>
    <row r="25" spans="1:6" ht="18" customHeight="1" thickBot="1">
      <c r="A25" s="145" t="s">
        <v>6</v>
      </c>
      <c r="B25" s="146"/>
      <c r="C25" s="147"/>
      <c r="D25" s="50">
        <f>SUM(D20:D24)</f>
        <v>0</v>
      </c>
      <c r="E25" s="71">
        <f>SUM(E20:E24)</f>
        <v>139.78</v>
      </c>
      <c r="F25" s="72" t="e">
        <f>E25/D25</f>
        <v>#DIV/0!</v>
      </c>
    </row>
    <row r="26" spans="1:6" ht="18" customHeight="1" thickBot="1">
      <c r="A26" s="128" t="s">
        <v>25</v>
      </c>
      <c r="B26" s="125"/>
      <c r="C26" s="144"/>
      <c r="D26" s="49">
        <f>D13+D18+D25</f>
        <v>0</v>
      </c>
      <c r="E26" s="69">
        <f>E13+E18+E25</f>
        <v>379.78</v>
      </c>
      <c r="F26" s="70"/>
    </row>
    <row r="27" spans="1:6" ht="12.75" customHeight="1">
      <c r="A27" s="19"/>
      <c r="B27" s="20"/>
      <c r="C27" s="20"/>
      <c r="D27" s="28"/>
      <c r="E27" s="28"/>
      <c r="F27" s="6"/>
    </row>
    <row r="28" spans="1:6" ht="12.75" customHeight="1">
      <c r="A28" s="17"/>
      <c r="B28" s="18"/>
      <c r="C28" s="18"/>
      <c r="D28" s="82">
        <f>D8+D9+D10</f>
        <v>0</v>
      </c>
      <c r="E28" s="25"/>
      <c r="F28" s="6"/>
    </row>
    <row r="29" spans="1:6" ht="12.75" customHeight="1">
      <c r="A29" s="21"/>
      <c r="B29" s="22"/>
      <c r="C29" s="22"/>
      <c r="D29" s="44"/>
      <c r="E29" s="43"/>
      <c r="F29" s="6"/>
    </row>
    <row r="30" spans="1:6" ht="12.75" customHeight="1">
      <c r="A30" s="21"/>
      <c r="B30" s="22"/>
      <c r="C30" s="22"/>
      <c r="D30" s="28"/>
      <c r="E30" s="28"/>
      <c r="F30" s="6"/>
    </row>
    <row r="31" spans="1:6" ht="12.75" customHeight="1">
      <c r="A31" s="19"/>
      <c r="B31" s="20"/>
      <c r="C31" s="20"/>
      <c r="D31" s="28"/>
      <c r="E31" s="28"/>
      <c r="F31" s="6"/>
    </row>
    <row r="32" spans="1:6" ht="12.75" customHeight="1">
      <c r="A32" s="4"/>
      <c r="B32" s="4"/>
      <c r="C32" s="4"/>
      <c r="E32" s="24"/>
      <c r="F32" s="4"/>
    </row>
    <row r="33" spans="1:6" ht="12.75" customHeight="1">
      <c r="A33" s="30"/>
      <c r="B33" s="30"/>
      <c r="C33" s="30"/>
      <c r="E33" s="24"/>
      <c r="F33" s="4"/>
    </row>
    <row r="34" spans="1:6" ht="12.75">
      <c r="A34" s="9"/>
      <c r="B34" s="9"/>
      <c r="C34" s="9"/>
      <c r="E34" s="24"/>
      <c r="F34" s="4"/>
    </row>
    <row r="35" spans="1:6" ht="12.75">
      <c r="A35" s="9"/>
      <c r="B35" s="9"/>
      <c r="C35" s="9"/>
      <c r="E35" s="24"/>
      <c r="F35" s="4"/>
    </row>
    <row r="36" spans="1:6" ht="12.75">
      <c r="A36" s="9"/>
      <c r="B36" s="9"/>
      <c r="C36" s="9"/>
      <c r="E36" s="24"/>
      <c r="F36" s="4"/>
    </row>
    <row r="37" spans="1:6" ht="12.75">
      <c r="A37" s="9"/>
      <c r="B37" s="9"/>
      <c r="C37" s="9"/>
      <c r="E37" s="24"/>
      <c r="F37" s="4"/>
    </row>
    <row r="38" spans="1:6" ht="12.75" customHeight="1">
      <c r="A38" s="9"/>
      <c r="B38" s="9"/>
      <c r="C38" s="9"/>
      <c r="E38" s="24"/>
      <c r="F38" s="4"/>
    </row>
    <row r="39" spans="1:3" ht="12.75" customHeight="1">
      <c r="A39" s="9"/>
      <c r="B39" s="9"/>
      <c r="C39" s="9"/>
    </row>
    <row r="40" spans="1:3" ht="12.75" customHeight="1">
      <c r="A40" s="9"/>
      <c r="B40" s="9"/>
      <c r="C40" s="9"/>
    </row>
    <row r="41" spans="1:3" ht="12.75" customHeight="1">
      <c r="A41" s="9"/>
      <c r="B41" s="9"/>
      <c r="C41" s="9"/>
    </row>
    <row r="42" spans="1:3" ht="12.75" customHeight="1">
      <c r="A42" s="6"/>
      <c r="B42" s="6"/>
      <c r="C42" s="31"/>
    </row>
    <row r="43" spans="1:3" ht="12.75" customHeight="1">
      <c r="A43" s="6"/>
      <c r="B43" s="6"/>
      <c r="C43" s="31"/>
    </row>
    <row r="44" ht="12.75" customHeight="1"/>
    <row r="45" ht="12.75" customHeight="1"/>
  </sheetData>
  <sheetProtection/>
  <mergeCells count="19">
    <mergeCell ref="A1:F1"/>
    <mergeCell ref="A2:B2"/>
    <mergeCell ref="A6:E6"/>
    <mergeCell ref="A11:C11"/>
    <mergeCell ref="A12:C12"/>
    <mergeCell ref="A13:C13"/>
    <mergeCell ref="A14:E14"/>
    <mergeCell ref="A15:C15"/>
    <mergeCell ref="A16:C16"/>
    <mergeCell ref="A17:C17"/>
    <mergeCell ref="A18:C18"/>
    <mergeCell ref="A19:C19"/>
    <mergeCell ref="A26:C26"/>
    <mergeCell ref="A20:C20"/>
    <mergeCell ref="A21:C21"/>
    <mergeCell ref="A22:C22"/>
    <mergeCell ref="A23:C23"/>
    <mergeCell ref="A24:C24"/>
    <mergeCell ref="A25:C25"/>
  </mergeCells>
  <conditionalFormatting sqref="F25 F18 F13">
    <cfRule type="cellIs" priority="1" dxfId="0" operator="notBetween" stopIfTrue="1">
      <formula>$F$3</formula>
      <formula>$F$4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4">
      <selection activeCell="D25" sqref="D25"/>
    </sheetView>
  </sheetViews>
  <sheetFormatPr defaultColWidth="20.28125" defaultRowHeight="12.75"/>
  <cols>
    <col min="1" max="1" width="31.28125" style="1" customWidth="1"/>
    <col min="2" max="2" width="25.140625" style="1" customWidth="1"/>
    <col min="3" max="3" width="20.28125" style="1" customWidth="1"/>
    <col min="4" max="4" width="20.7109375" style="23" customWidth="1"/>
    <col min="5" max="5" width="20.7109375" style="23" hidden="1" customWidth="1"/>
    <col min="6" max="6" width="18.00390625" style="2" hidden="1" customWidth="1"/>
    <col min="7" max="7" width="11.140625" style="1" hidden="1" customWidth="1"/>
    <col min="8" max="8" width="9.421875" style="1" customWidth="1"/>
    <col min="9" max="16384" width="20.28125" style="1" customWidth="1"/>
  </cols>
  <sheetData>
    <row r="1" spans="1:6" ht="18">
      <c r="A1" s="114"/>
      <c r="B1" s="115"/>
      <c r="C1" s="115"/>
      <c r="D1" s="115"/>
      <c r="E1" s="115"/>
      <c r="F1" s="115"/>
    </row>
    <row r="2" spans="1:6" ht="18">
      <c r="A2" s="114"/>
      <c r="B2" s="114"/>
      <c r="C2" s="62" t="s">
        <v>39</v>
      </c>
      <c r="D2" s="62"/>
      <c r="E2" s="62"/>
      <c r="F2" s="62"/>
    </row>
    <row r="3" ht="12.75">
      <c r="E3" s="24"/>
    </row>
    <row r="4" spans="1:6" s="18" customFormat="1" ht="12" thickBot="1">
      <c r="A4" s="17" t="s">
        <v>12</v>
      </c>
      <c r="D4" s="25"/>
      <c r="E4" s="25"/>
      <c r="F4" s="66">
        <v>15</v>
      </c>
    </row>
    <row r="5" spans="1:6" s="3" customFormat="1" ht="25.5" customHeight="1" thickBot="1">
      <c r="A5" s="10" t="s">
        <v>0</v>
      </c>
      <c r="B5" s="11" t="s">
        <v>8</v>
      </c>
      <c r="C5" s="11" t="s">
        <v>9</v>
      </c>
      <c r="D5" s="26" t="s">
        <v>10</v>
      </c>
      <c r="E5" s="26" t="s">
        <v>11</v>
      </c>
      <c r="F5" s="102" t="s">
        <v>60</v>
      </c>
    </row>
    <row r="6" spans="1:6" ht="18" customHeight="1" thickBot="1">
      <c r="A6" s="124" t="s">
        <v>15</v>
      </c>
      <c r="B6" s="125"/>
      <c r="C6" s="125"/>
      <c r="D6" s="125"/>
      <c r="E6" s="125"/>
      <c r="F6" s="65"/>
    </row>
    <row r="7" spans="1:6" ht="13.5" thickBot="1">
      <c r="A7" s="15" t="s">
        <v>13</v>
      </c>
      <c r="B7" s="16"/>
      <c r="C7" s="32">
        <v>0</v>
      </c>
      <c r="D7" s="35">
        <v>0</v>
      </c>
      <c r="E7" s="35">
        <v>0</v>
      </c>
      <c r="F7" s="64"/>
    </row>
    <row r="8" spans="1:6" ht="13.5" thickBot="1">
      <c r="A8" s="7" t="s">
        <v>14</v>
      </c>
      <c r="B8" s="8"/>
      <c r="C8" s="33">
        <v>0</v>
      </c>
      <c r="D8" s="35">
        <v>0</v>
      </c>
      <c r="E8" s="35">
        <v>0</v>
      </c>
      <c r="F8" s="64"/>
    </row>
    <row r="9" spans="1:6" ht="13.5" thickBot="1">
      <c r="A9" s="12" t="s">
        <v>1</v>
      </c>
      <c r="B9" s="13"/>
      <c r="C9" s="34">
        <v>0</v>
      </c>
      <c r="D9" s="35">
        <v>0</v>
      </c>
      <c r="E9" s="35">
        <v>250</v>
      </c>
      <c r="F9" s="64"/>
    </row>
    <row r="10" spans="1:6" ht="13.5" thickBot="1">
      <c r="A10" s="5" t="s">
        <v>16</v>
      </c>
      <c r="B10" s="13"/>
      <c r="C10" s="34">
        <v>0</v>
      </c>
      <c r="D10" s="35">
        <v>0</v>
      </c>
      <c r="E10" s="35">
        <v>0</v>
      </c>
      <c r="F10" s="64"/>
    </row>
    <row r="11" spans="1:6" ht="12.75">
      <c r="A11" s="157" t="s">
        <v>18</v>
      </c>
      <c r="B11" s="131"/>
      <c r="C11" s="132"/>
      <c r="D11" s="36">
        <v>0</v>
      </c>
      <c r="E11" s="35">
        <v>0</v>
      </c>
      <c r="F11" s="64"/>
    </row>
    <row r="12" spans="1:6" ht="13.5" thickBot="1">
      <c r="A12" s="138"/>
      <c r="B12" s="139"/>
      <c r="C12" s="140"/>
      <c r="D12" s="38"/>
      <c r="E12" s="38"/>
      <c r="F12" s="64"/>
    </row>
    <row r="13" spans="1:6" s="14" customFormat="1" ht="18" customHeight="1" thickBot="1">
      <c r="A13" s="141" t="s">
        <v>2</v>
      </c>
      <c r="B13" s="142"/>
      <c r="C13" s="143"/>
      <c r="D13" s="48">
        <f>SUM(D7:D12)</f>
        <v>0</v>
      </c>
      <c r="E13" s="46">
        <f>SUM(E7:E12)</f>
        <v>250</v>
      </c>
      <c r="F13" s="92" t="e">
        <f>E13/D13</f>
        <v>#DIV/0!</v>
      </c>
    </row>
    <row r="14" spans="1:6" ht="18" customHeight="1" thickBot="1">
      <c r="A14" s="126" t="s">
        <v>3</v>
      </c>
      <c r="B14" s="126"/>
      <c r="C14" s="126"/>
      <c r="D14" s="127"/>
      <c r="E14" s="127"/>
      <c r="F14" s="13"/>
    </row>
    <row r="15" spans="1:6" ht="15.75" customHeight="1" thickBot="1">
      <c r="A15" s="133" t="s">
        <v>4</v>
      </c>
      <c r="B15" s="134"/>
      <c r="C15" s="135"/>
      <c r="D15" s="38">
        <v>0</v>
      </c>
      <c r="E15" s="40">
        <v>15</v>
      </c>
      <c r="F15" s="67"/>
    </row>
    <row r="16" spans="1:6" ht="13.5" thickBot="1">
      <c r="A16" s="130" t="s">
        <v>19</v>
      </c>
      <c r="B16" s="131"/>
      <c r="C16" s="132"/>
      <c r="D16" s="38">
        <v>0</v>
      </c>
      <c r="E16" s="40">
        <v>45</v>
      </c>
      <c r="F16" s="67"/>
    </row>
    <row r="17" spans="1:6" ht="13.5" thickBot="1">
      <c r="A17" s="130" t="s">
        <v>17</v>
      </c>
      <c r="B17" s="131"/>
      <c r="C17" s="132"/>
      <c r="D17" s="38">
        <v>0</v>
      </c>
      <c r="E17" s="38">
        <v>0</v>
      </c>
      <c r="F17" s="67"/>
    </row>
    <row r="18" spans="1:6" ht="18" customHeight="1" thickBot="1">
      <c r="A18" s="128" t="s">
        <v>5</v>
      </c>
      <c r="B18" s="124"/>
      <c r="C18" s="129"/>
      <c r="D18" s="48">
        <f>SUM(D15:D17)</f>
        <v>0</v>
      </c>
      <c r="E18" s="46">
        <f>SUM(E15:E17)</f>
        <v>60</v>
      </c>
      <c r="F18" s="68" t="e">
        <f>E18/D18</f>
        <v>#DIV/0!</v>
      </c>
    </row>
    <row r="19" spans="1:6" ht="18" customHeight="1" thickBot="1">
      <c r="A19" s="154" t="s">
        <v>20</v>
      </c>
      <c r="B19" s="155"/>
      <c r="C19" s="156"/>
      <c r="D19" s="27"/>
      <c r="E19" s="27"/>
      <c r="F19" s="13"/>
    </row>
    <row r="20" spans="1:6" ht="13.5" thickBot="1">
      <c r="A20" s="148" t="s">
        <v>21</v>
      </c>
      <c r="B20" s="149"/>
      <c r="C20" s="150"/>
      <c r="D20" s="41">
        <v>0</v>
      </c>
      <c r="E20" s="41">
        <v>0</v>
      </c>
      <c r="F20" s="67"/>
    </row>
    <row r="21" spans="1:6" ht="13.5" thickBot="1">
      <c r="A21" s="151" t="s">
        <v>22</v>
      </c>
      <c r="B21" s="152"/>
      <c r="C21" s="153"/>
      <c r="D21" s="42">
        <v>0</v>
      </c>
      <c r="E21" s="41">
        <v>0</v>
      </c>
      <c r="F21" s="63"/>
    </row>
    <row r="22" spans="1:6" ht="13.5" thickBot="1">
      <c r="A22" s="151" t="s">
        <v>36</v>
      </c>
      <c r="B22" s="152"/>
      <c r="C22" s="153"/>
      <c r="D22" s="42">
        <v>0</v>
      </c>
      <c r="E22" s="41">
        <v>0</v>
      </c>
      <c r="F22" s="63"/>
    </row>
    <row r="23" spans="1:6" ht="13.5" thickBot="1">
      <c r="A23" s="151" t="s">
        <v>23</v>
      </c>
      <c r="B23" s="152"/>
      <c r="C23" s="153"/>
      <c r="D23" s="42">
        <v>0</v>
      </c>
      <c r="E23" s="41">
        <v>0</v>
      </c>
      <c r="F23" s="63"/>
    </row>
    <row r="24" spans="1:8" ht="13.5" customHeight="1" thickBot="1">
      <c r="A24" s="148" t="s">
        <v>24</v>
      </c>
      <c r="B24" s="149"/>
      <c r="C24" s="150"/>
      <c r="D24" s="42">
        <v>0</v>
      </c>
      <c r="E24" s="41">
        <v>0</v>
      </c>
      <c r="F24" s="67"/>
      <c r="H24" s="73"/>
    </row>
    <row r="25" spans="1:6" ht="18" customHeight="1" thickBot="1">
      <c r="A25" s="145" t="s">
        <v>6</v>
      </c>
      <c r="B25" s="146"/>
      <c r="C25" s="147"/>
      <c r="D25" s="50">
        <f>SUM(D20:D24)</f>
        <v>0</v>
      </c>
      <c r="E25" s="71">
        <f>SUM(E20:E24)</f>
        <v>0</v>
      </c>
      <c r="F25" s="72" t="e">
        <f>E25*100/D25-100</f>
        <v>#DIV/0!</v>
      </c>
    </row>
    <row r="26" spans="1:6" ht="18" customHeight="1" thickBot="1">
      <c r="A26" s="128" t="s">
        <v>25</v>
      </c>
      <c r="B26" s="125"/>
      <c r="C26" s="144"/>
      <c r="D26" s="49">
        <f>D13+D18+D25</f>
        <v>0</v>
      </c>
      <c r="E26" s="69">
        <f>E13+E18+E25</f>
        <v>310</v>
      </c>
      <c r="F26" s="70"/>
    </row>
    <row r="27" spans="1:6" ht="12.75" customHeight="1">
      <c r="A27" s="19"/>
      <c r="B27" s="20"/>
      <c r="C27" s="20"/>
      <c r="D27" s="28"/>
      <c r="E27" s="28"/>
      <c r="F27" s="6"/>
    </row>
    <row r="28" spans="1:6" ht="12.75" customHeight="1">
      <c r="A28" s="17"/>
      <c r="B28" s="18"/>
      <c r="C28" s="18"/>
      <c r="D28" s="82">
        <f>D8+D9+D10</f>
        <v>0</v>
      </c>
      <c r="E28" s="25"/>
      <c r="F28" s="6"/>
    </row>
    <row r="29" spans="1:6" ht="12.75" customHeight="1">
      <c r="A29" s="21"/>
      <c r="B29" s="22"/>
      <c r="C29" s="22"/>
      <c r="D29" s="44"/>
      <c r="E29" s="43"/>
      <c r="F29" s="6"/>
    </row>
    <row r="30" spans="1:6" ht="12.75" customHeight="1">
      <c r="A30" s="21"/>
      <c r="B30" s="22"/>
      <c r="C30" s="22"/>
      <c r="D30" s="28"/>
      <c r="E30" s="28"/>
      <c r="F30" s="6"/>
    </row>
    <row r="31" spans="1:6" ht="12.75" customHeight="1">
      <c r="A31" s="19"/>
      <c r="B31" s="20"/>
      <c r="C31" s="20"/>
      <c r="D31" s="28"/>
      <c r="E31" s="28"/>
      <c r="F31" s="6"/>
    </row>
    <row r="32" spans="1:6" ht="12.75" customHeight="1">
      <c r="A32" s="4"/>
      <c r="B32" s="4"/>
      <c r="C32" s="4"/>
      <c r="E32" s="24"/>
      <c r="F32" s="4"/>
    </row>
    <row r="33" spans="1:6" ht="12.75" customHeight="1">
      <c r="A33" s="30"/>
      <c r="B33" s="30"/>
      <c r="C33" s="30"/>
      <c r="E33" s="24"/>
      <c r="F33" s="4"/>
    </row>
    <row r="34" spans="1:6" ht="12.75">
      <c r="A34" s="9"/>
      <c r="B34" s="9"/>
      <c r="C34" s="9"/>
      <c r="E34" s="24"/>
      <c r="F34" s="4"/>
    </row>
    <row r="35" spans="1:6" ht="12.75">
      <c r="A35" s="9"/>
      <c r="B35" s="9"/>
      <c r="C35" s="9"/>
      <c r="E35" s="24"/>
      <c r="F35" s="4"/>
    </row>
    <row r="36" spans="1:6" ht="12.75">
      <c r="A36" s="9"/>
      <c r="B36" s="9"/>
      <c r="C36" s="9"/>
      <c r="E36" s="24"/>
      <c r="F36" s="4"/>
    </row>
    <row r="37" spans="1:6" ht="12.75">
      <c r="A37" s="9"/>
      <c r="B37" s="9"/>
      <c r="C37" s="9"/>
      <c r="E37" s="24"/>
      <c r="F37" s="4"/>
    </row>
    <row r="38" spans="1:6" ht="12.75" customHeight="1">
      <c r="A38" s="9"/>
      <c r="B38" s="9"/>
      <c r="C38" s="9"/>
      <c r="E38" s="24"/>
      <c r="F38" s="4"/>
    </row>
    <row r="39" spans="1:3" ht="12.75" customHeight="1">
      <c r="A39" s="9"/>
      <c r="B39" s="9"/>
      <c r="C39" s="9"/>
    </row>
    <row r="40" spans="1:3" ht="12.75" customHeight="1">
      <c r="A40" s="9"/>
      <c r="B40" s="9"/>
      <c r="C40" s="9"/>
    </row>
    <row r="41" spans="1:3" ht="12.75" customHeight="1">
      <c r="A41" s="9"/>
      <c r="B41" s="9"/>
      <c r="C41" s="9"/>
    </row>
    <row r="42" spans="1:3" ht="12.75" customHeight="1">
      <c r="A42" s="6"/>
      <c r="B42" s="6"/>
      <c r="C42" s="31"/>
    </row>
    <row r="43" spans="1:3" ht="12.75" customHeight="1">
      <c r="A43" s="6"/>
      <c r="B43" s="6"/>
      <c r="C43" s="31"/>
    </row>
    <row r="44" ht="12.75" customHeight="1"/>
    <row r="45" ht="12.75" customHeight="1"/>
  </sheetData>
  <sheetProtection/>
  <mergeCells count="19">
    <mergeCell ref="A1:F1"/>
    <mergeCell ref="A2:B2"/>
    <mergeCell ref="A6:E6"/>
    <mergeCell ref="A11:C11"/>
    <mergeCell ref="A12:C12"/>
    <mergeCell ref="A13:C13"/>
    <mergeCell ref="A14:E14"/>
    <mergeCell ref="A15:C15"/>
    <mergeCell ref="A16:C16"/>
    <mergeCell ref="A17:C17"/>
    <mergeCell ref="A18:C18"/>
    <mergeCell ref="A19:C19"/>
    <mergeCell ref="A26:C26"/>
    <mergeCell ref="A20:C20"/>
    <mergeCell ref="A21:C21"/>
    <mergeCell ref="A22:C22"/>
    <mergeCell ref="A23:C23"/>
    <mergeCell ref="A24:C24"/>
    <mergeCell ref="A25:C25"/>
  </mergeCells>
  <conditionalFormatting sqref="F25 F18 F13">
    <cfRule type="cellIs" priority="1" dxfId="0" operator="notBetween" stopIfTrue="1">
      <formula>$F$3</formula>
      <formula>$F$4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Promozione</cp:lastModifiedBy>
  <cp:lastPrinted>2013-12-11T10:21:03Z</cp:lastPrinted>
  <dcterms:created xsi:type="dcterms:W3CDTF">2006-04-05T07:11:50Z</dcterms:created>
  <dcterms:modified xsi:type="dcterms:W3CDTF">2015-12-10T08:57:14Z</dcterms:modified>
  <cp:category/>
  <cp:version/>
  <cp:contentType/>
  <cp:contentStatus/>
</cp:coreProperties>
</file>